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ivpolic\Desktop\"/>
    </mc:Choice>
  </mc:AlternateContent>
  <xr:revisionPtr revIDLastSave="0" documentId="13_ncr:1_{0C028C40-8E55-41D4-A925-91C1BB601FF2}" xr6:coauthVersionLast="36" xr6:coauthVersionMax="36" xr10:uidLastSave="{00000000-0000-0000-0000-000000000000}"/>
  <bookViews>
    <workbookView xWindow="0" yWindow="0" windowWidth="28800" windowHeight="11130" activeTab="2" xr2:uid="{00000000-000D-0000-FFFF-FFFF00000000}"/>
  </bookViews>
  <sheets>
    <sheet name="UPRAVA" sheetId="5" r:id="rId1"/>
    <sheet name="POM.-TEH.OSOBLJE" sheetId="6" r:id="rId2"/>
    <sheet name="ODJEL 0-7" sheetId="10" r:id="rId3"/>
    <sheet name="ODJEL 7-21" sheetId="7" r:id="rId4"/>
    <sheet name="ODJEL Organizirano stanov" sheetId="9" r:id="rId5"/>
  </sheets>
  <definedNames>
    <definedName name="_xlnm.Print_Area" localSheetId="1">'POM.-TEH.OSOBLJE'!$B$1:$M$41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0" l="1"/>
  <c r="I24" i="10" s="1"/>
  <c r="L24" i="10" s="1"/>
  <c r="M24" i="10" s="1"/>
  <c r="H25" i="10"/>
  <c r="I25" i="10" s="1"/>
  <c r="L25" i="10" s="1"/>
  <c r="M25" i="10" s="1"/>
  <c r="H26" i="10"/>
  <c r="I26" i="10" s="1"/>
  <c r="L26" i="10" s="1"/>
  <c r="M26" i="10" s="1"/>
  <c r="H27" i="10"/>
  <c r="I27" i="10" s="1"/>
  <c r="L27" i="10" s="1"/>
  <c r="M27" i="10" s="1"/>
  <c r="H28" i="10"/>
  <c r="I28" i="10" s="1"/>
  <c r="L28" i="10" s="1"/>
  <c r="M28" i="10" s="1"/>
  <c r="H29" i="10"/>
  <c r="I29" i="10" s="1"/>
  <c r="L29" i="10" s="1"/>
  <c r="M29" i="10" s="1"/>
  <c r="H30" i="10"/>
  <c r="I30" i="10" s="1"/>
  <c r="L30" i="10" s="1"/>
  <c r="M30" i="10" s="1"/>
  <c r="H31" i="10"/>
  <c r="I31" i="10" s="1"/>
  <c r="L31" i="10" s="1"/>
  <c r="M31" i="10" s="1"/>
  <c r="H32" i="10"/>
  <c r="I32" i="10" s="1"/>
  <c r="L32" i="10" s="1"/>
  <c r="M32" i="10" s="1"/>
  <c r="H33" i="10"/>
  <c r="I33" i="10" s="1"/>
  <c r="L33" i="10" s="1"/>
  <c r="M33" i="10" s="1"/>
  <c r="H34" i="10"/>
  <c r="I34" i="10" s="1"/>
  <c r="L34" i="10" s="1"/>
  <c r="M34" i="10" s="1"/>
  <c r="H35" i="10"/>
  <c r="I35" i="10" s="1"/>
  <c r="L35" i="10" s="1"/>
  <c r="M35" i="10" s="1"/>
  <c r="H36" i="10"/>
  <c r="I36" i="10" s="1"/>
  <c r="L36" i="10" s="1"/>
  <c r="M36" i="10" s="1"/>
  <c r="H37" i="10"/>
  <c r="I37" i="10" s="1"/>
  <c r="L37" i="10" s="1"/>
  <c r="M37" i="10" s="1"/>
  <c r="H38" i="10"/>
  <c r="I38" i="10" s="1"/>
  <c r="L38" i="10" s="1"/>
  <c r="M38" i="10" s="1"/>
  <c r="H39" i="10"/>
  <c r="I39" i="10" s="1"/>
  <c r="L39" i="10" s="1"/>
  <c r="M39" i="10" s="1"/>
  <c r="H40" i="10"/>
  <c r="I40" i="10" s="1"/>
  <c r="L40" i="10" s="1"/>
  <c r="M40" i="10" s="1"/>
  <c r="H41" i="10"/>
  <c r="I41" i="10" s="1"/>
  <c r="L41" i="10" s="1"/>
  <c r="M41" i="10" s="1"/>
  <c r="H42" i="10"/>
  <c r="I42" i="10" s="1"/>
  <c r="L42" i="10" s="1"/>
  <c r="M42" i="10" s="1"/>
  <c r="H43" i="10"/>
  <c r="I43" i="10" s="1"/>
  <c r="L43" i="10" s="1"/>
  <c r="M43" i="10" s="1"/>
  <c r="H44" i="10"/>
  <c r="I44" i="10" s="1"/>
  <c r="L44" i="10" s="1"/>
  <c r="M44" i="10" s="1"/>
  <c r="H45" i="10"/>
  <c r="I45" i="10" s="1"/>
  <c r="L45" i="10" s="1"/>
  <c r="M45" i="10" s="1"/>
  <c r="H46" i="10"/>
  <c r="I46" i="10" s="1"/>
  <c r="L46" i="10" s="1"/>
  <c r="M46" i="10" s="1"/>
  <c r="H47" i="10"/>
  <c r="I47" i="10" s="1"/>
  <c r="L47" i="10" s="1"/>
  <c r="M47" i="10" s="1"/>
  <c r="H48" i="10"/>
  <c r="I48" i="10" s="1"/>
  <c r="L48" i="10" s="1"/>
  <c r="M48" i="10" s="1"/>
  <c r="H49" i="10"/>
  <c r="I49" i="10" s="1"/>
  <c r="L49" i="10" s="1"/>
  <c r="M49" i="10" s="1"/>
  <c r="H50" i="10"/>
  <c r="I50" i="10" s="1"/>
  <c r="L50" i="10" s="1"/>
  <c r="M50" i="10" s="1"/>
  <c r="H51" i="10"/>
  <c r="I51" i="10" s="1"/>
  <c r="L51" i="10" s="1"/>
  <c r="M51" i="10" s="1"/>
  <c r="H52" i="10"/>
  <c r="I52" i="10" s="1"/>
  <c r="L52" i="10" s="1"/>
  <c r="M52" i="10" s="1"/>
  <c r="H53" i="10"/>
  <c r="I53" i="10" s="1"/>
  <c r="L53" i="10" s="1"/>
  <c r="M53" i="10" s="1"/>
  <c r="H54" i="10"/>
  <c r="I54" i="10" s="1"/>
  <c r="L54" i="10" s="1"/>
  <c r="M54" i="10" s="1"/>
  <c r="H55" i="10"/>
  <c r="I55" i="10" s="1"/>
  <c r="L55" i="10" s="1"/>
  <c r="M55" i="10" s="1"/>
  <c r="H56" i="10"/>
  <c r="I56" i="10" s="1"/>
  <c r="L56" i="10" s="1"/>
  <c r="M56" i="10" s="1"/>
  <c r="H57" i="10"/>
  <c r="I57" i="10" s="1"/>
  <c r="L57" i="10" s="1"/>
  <c r="M57" i="10" s="1"/>
  <c r="H58" i="10"/>
  <c r="I58" i="10" s="1"/>
  <c r="L58" i="10" s="1"/>
  <c r="M58" i="10" s="1"/>
  <c r="H59" i="10"/>
  <c r="I59" i="10" s="1"/>
  <c r="L59" i="10" s="1"/>
  <c r="M59" i="10" s="1"/>
  <c r="H60" i="10"/>
  <c r="I60" i="10" s="1"/>
  <c r="L60" i="10" s="1"/>
  <c r="M60" i="10" s="1"/>
  <c r="H61" i="10"/>
  <c r="I61" i="10" s="1"/>
  <c r="L61" i="10" s="1"/>
  <c r="M61" i="10" s="1"/>
  <c r="H62" i="10"/>
  <c r="I62" i="10" s="1"/>
  <c r="L62" i="10" s="1"/>
  <c r="M62" i="10" s="1"/>
  <c r="H63" i="10"/>
  <c r="I63" i="10" s="1"/>
  <c r="L63" i="10" s="1"/>
  <c r="M63" i="10" s="1"/>
  <c r="H64" i="10"/>
  <c r="I64" i="10" s="1"/>
  <c r="L64" i="10" s="1"/>
  <c r="M64" i="10" s="1"/>
  <c r="H65" i="10"/>
  <c r="I65" i="10" s="1"/>
  <c r="L65" i="10" s="1"/>
  <c r="M65" i="10" s="1"/>
  <c r="H66" i="10"/>
  <c r="I66" i="10" s="1"/>
  <c r="L66" i="10" s="1"/>
  <c r="M66" i="10" s="1"/>
  <c r="H67" i="10"/>
  <c r="I67" i="10" s="1"/>
  <c r="L67" i="10" s="1"/>
  <c r="M67" i="10" s="1"/>
  <c r="H68" i="10"/>
  <c r="I68" i="10" s="1"/>
  <c r="L68" i="10" s="1"/>
  <c r="M68" i="10" s="1"/>
  <c r="H69" i="10"/>
  <c r="I69" i="10" s="1"/>
  <c r="L69" i="10" s="1"/>
  <c r="M69" i="10" s="1"/>
  <c r="H70" i="10"/>
  <c r="I70" i="10" s="1"/>
  <c r="L70" i="10" s="1"/>
  <c r="M70" i="10" s="1"/>
  <c r="H71" i="10"/>
  <c r="I71" i="10" s="1"/>
  <c r="L71" i="10" s="1"/>
  <c r="M71" i="10" s="1"/>
  <c r="H72" i="10"/>
  <c r="I72" i="10" s="1"/>
  <c r="L72" i="10" s="1"/>
  <c r="M72" i="10" s="1"/>
  <c r="H73" i="10"/>
  <c r="I73" i="10" s="1"/>
  <c r="L73" i="10" s="1"/>
  <c r="M73" i="10" s="1"/>
  <c r="H74" i="10"/>
  <c r="I74" i="10" s="1"/>
  <c r="L74" i="10" s="1"/>
  <c r="M74" i="10" s="1"/>
  <c r="H75" i="10"/>
  <c r="I75" i="10" s="1"/>
  <c r="L75" i="10" s="1"/>
  <c r="M75" i="10" s="1"/>
  <c r="H76" i="10"/>
  <c r="I76" i="10" s="1"/>
  <c r="L76" i="10" s="1"/>
  <c r="M76" i="10" s="1"/>
  <c r="H77" i="10"/>
  <c r="I77" i="10" s="1"/>
  <c r="L77" i="10" s="1"/>
  <c r="M77" i="10" s="1"/>
  <c r="H78" i="10"/>
  <c r="I78" i="10" s="1"/>
  <c r="L78" i="10" s="1"/>
  <c r="M78" i="10" s="1"/>
  <c r="H79" i="10"/>
  <c r="I79" i="10" s="1"/>
  <c r="L79" i="10" s="1"/>
  <c r="M79" i="10" s="1"/>
  <c r="H80" i="10"/>
  <c r="I80" i="10" s="1"/>
  <c r="L80" i="10" s="1"/>
  <c r="M80" i="10" s="1"/>
  <c r="H81" i="10"/>
  <c r="I81" i="10" s="1"/>
  <c r="L81" i="10" s="1"/>
  <c r="M81" i="10" s="1"/>
  <c r="H25" i="9" l="1"/>
  <c r="I25" i="9"/>
  <c r="L25" i="9"/>
  <c r="M25" i="9"/>
  <c r="H26" i="9"/>
  <c r="I26" i="9"/>
  <c r="L26" i="9" s="1"/>
  <c r="M26" i="9" s="1"/>
  <c r="I27" i="9"/>
  <c r="M27" i="9" s="1"/>
  <c r="H28" i="9"/>
  <c r="I28" i="9" s="1"/>
  <c r="L28" i="9" s="1"/>
  <c r="M28" i="9" s="1"/>
  <c r="H29" i="9"/>
  <c r="I29" i="9" s="1"/>
  <c r="L29" i="9" s="1"/>
  <c r="M29" i="9" s="1"/>
  <c r="H30" i="9"/>
  <c r="I30" i="9" s="1"/>
  <c r="L30" i="9" s="1"/>
  <c r="M30" i="9" s="1"/>
  <c r="H31" i="9"/>
  <c r="I31" i="9" s="1"/>
  <c r="L31" i="9" s="1"/>
  <c r="M31" i="9" s="1"/>
  <c r="H32" i="9"/>
  <c r="I32" i="9"/>
  <c r="L32" i="9"/>
  <c r="M32" i="9"/>
  <c r="H33" i="9"/>
  <c r="I33" i="9" s="1"/>
  <c r="L33" i="9" s="1"/>
  <c r="M33" i="9" s="1"/>
  <c r="H34" i="9"/>
  <c r="I34" i="9" s="1"/>
  <c r="L34" i="9" s="1"/>
  <c r="M34" i="9" s="1"/>
  <c r="H35" i="9"/>
  <c r="I35" i="9"/>
  <c r="L35" i="9"/>
  <c r="M35" i="9"/>
  <c r="H36" i="9"/>
  <c r="I36" i="9" s="1"/>
  <c r="L36" i="9" s="1"/>
  <c r="M36" i="9" s="1"/>
  <c r="H37" i="9"/>
  <c r="I37" i="9" s="1"/>
  <c r="L37" i="9" s="1"/>
  <c r="M37" i="9" s="1"/>
  <c r="H38" i="9"/>
  <c r="I38" i="9"/>
  <c r="L38" i="9"/>
  <c r="M38" i="9"/>
  <c r="H39" i="9"/>
  <c r="I39" i="9" s="1"/>
  <c r="L39" i="9" s="1"/>
  <c r="M39" i="9" s="1"/>
  <c r="H40" i="9"/>
  <c r="I40" i="9" s="1"/>
  <c r="L40" i="9" s="1"/>
  <c r="M40" i="9" s="1"/>
  <c r="H41" i="9"/>
  <c r="I41" i="9"/>
  <c r="L41" i="9"/>
  <c r="M41" i="9"/>
  <c r="H42" i="9"/>
  <c r="I42" i="9" s="1"/>
  <c r="L42" i="9" s="1"/>
  <c r="M42" i="9" s="1"/>
  <c r="H43" i="9"/>
  <c r="I43" i="9" s="1"/>
  <c r="L43" i="9" s="1"/>
  <c r="M43" i="9" s="1"/>
  <c r="H44" i="9"/>
  <c r="I44" i="9"/>
  <c r="L44" i="9"/>
  <c r="M44" i="9"/>
  <c r="H45" i="9"/>
  <c r="I45" i="9" s="1"/>
  <c r="L45" i="9" s="1"/>
  <c r="M45" i="9" s="1"/>
  <c r="H46" i="9"/>
  <c r="I46" i="9" s="1"/>
  <c r="L46" i="9" s="1"/>
  <c r="M46" i="9" s="1"/>
  <c r="H47" i="9"/>
  <c r="I47" i="9"/>
  <c r="L47" i="9"/>
  <c r="M47" i="9"/>
  <c r="H48" i="9"/>
  <c r="I48" i="9" s="1"/>
  <c r="L48" i="9" s="1"/>
  <c r="M48" i="9" s="1"/>
  <c r="H49" i="9"/>
  <c r="I49" i="9" s="1"/>
  <c r="L49" i="9" s="1"/>
  <c r="M49" i="9" s="1"/>
  <c r="H50" i="9"/>
  <c r="I50" i="9"/>
  <c r="L50" i="9"/>
  <c r="M50" i="9"/>
  <c r="H51" i="9"/>
  <c r="I51" i="9" s="1"/>
  <c r="L51" i="9" s="1"/>
  <c r="M51" i="9" s="1"/>
  <c r="H52" i="9"/>
  <c r="I52" i="9" s="1"/>
  <c r="L52" i="9" s="1"/>
  <c r="M52" i="9" s="1"/>
  <c r="H53" i="9"/>
  <c r="I53" i="9"/>
  <c r="L53" i="9"/>
  <c r="M53" i="9"/>
  <c r="H54" i="9"/>
  <c r="I54" i="9" s="1"/>
  <c r="L54" i="9" s="1"/>
  <c r="M54" i="9" s="1"/>
  <c r="H55" i="9"/>
  <c r="I55" i="9" s="1"/>
  <c r="L55" i="9" s="1"/>
  <c r="M55" i="9" s="1"/>
  <c r="H56" i="9"/>
  <c r="I56" i="9"/>
  <c r="L56" i="9"/>
  <c r="M56" i="9"/>
  <c r="H57" i="9"/>
  <c r="I57" i="9" s="1"/>
  <c r="L57" i="9" s="1"/>
  <c r="M57" i="9" s="1"/>
  <c r="H58" i="9"/>
  <c r="I58" i="9" s="1"/>
  <c r="L58" i="9" s="1"/>
  <c r="M58" i="9" s="1"/>
  <c r="H59" i="9"/>
  <c r="I59" i="9"/>
  <c r="L59" i="9"/>
  <c r="M59" i="9"/>
  <c r="H60" i="9"/>
  <c r="I60" i="9" s="1"/>
  <c r="L60" i="9" s="1"/>
  <c r="M60" i="9" s="1"/>
  <c r="H61" i="9"/>
  <c r="I61" i="9" s="1"/>
  <c r="L61" i="9" s="1"/>
  <c r="M61" i="9" s="1"/>
  <c r="H62" i="9"/>
  <c r="I62" i="9"/>
  <c r="L62" i="9"/>
  <c r="M62" i="9"/>
  <c r="H63" i="9"/>
  <c r="I63" i="9" s="1"/>
  <c r="L63" i="9" s="1"/>
  <c r="M63" i="9" s="1"/>
  <c r="H64" i="9"/>
  <c r="I64" i="9" s="1"/>
  <c r="L64" i="9" s="1"/>
  <c r="M64" i="9" s="1"/>
  <c r="H65" i="9"/>
  <c r="I65" i="9"/>
  <c r="L65" i="9"/>
  <c r="M65" i="9"/>
  <c r="H66" i="9"/>
  <c r="I66" i="9" s="1"/>
  <c r="L66" i="9" s="1"/>
  <c r="M66" i="9" s="1"/>
  <c r="H67" i="9"/>
  <c r="I67" i="9" s="1"/>
  <c r="L67" i="9" s="1"/>
  <c r="M67" i="9" s="1"/>
  <c r="H68" i="9"/>
  <c r="I68" i="9"/>
  <c r="L68" i="9"/>
  <c r="M68" i="9"/>
  <c r="H69" i="9"/>
  <c r="I69" i="9" s="1"/>
  <c r="L69" i="9" s="1"/>
  <c r="M69" i="9" s="1"/>
  <c r="H70" i="9"/>
  <c r="I70" i="9" s="1"/>
  <c r="L70" i="9" s="1"/>
  <c r="M70" i="9" s="1"/>
  <c r="H71" i="9"/>
  <c r="I71" i="9"/>
  <c r="L71" i="9"/>
  <c r="M71" i="9"/>
  <c r="H72" i="9"/>
  <c r="I72" i="9" s="1"/>
  <c r="L72" i="9" s="1"/>
  <c r="M72" i="9" s="1"/>
  <c r="H73" i="9"/>
  <c r="I73" i="9" s="1"/>
  <c r="L73" i="9" s="1"/>
  <c r="M73" i="9" s="1"/>
  <c r="H74" i="9"/>
  <c r="I74" i="9"/>
  <c r="L74" i="9"/>
  <c r="M74" i="9"/>
  <c r="H75" i="9"/>
  <c r="I75" i="9" s="1"/>
  <c r="L75" i="9" s="1"/>
  <c r="M75" i="9" s="1"/>
  <c r="H76" i="9"/>
  <c r="I76" i="9" s="1"/>
  <c r="L76" i="9" s="1"/>
  <c r="M76" i="9" s="1"/>
  <c r="H77" i="9"/>
  <c r="I77" i="9"/>
  <c r="L77" i="9"/>
  <c r="M77" i="9"/>
  <c r="H78" i="9"/>
  <c r="I78" i="9" s="1"/>
  <c r="L78" i="9" s="1"/>
  <c r="M78" i="9" s="1"/>
  <c r="H79" i="9"/>
  <c r="I79" i="9" s="1"/>
  <c r="L79" i="9" s="1"/>
  <c r="M79" i="9" s="1"/>
  <c r="H80" i="9"/>
  <c r="I80" i="9"/>
  <c r="L80" i="9"/>
  <c r="M80" i="9"/>
  <c r="H81" i="9"/>
  <c r="I81" i="9" s="1"/>
  <c r="L81" i="9" s="1"/>
  <c r="M81" i="9" s="1"/>
  <c r="H25" i="7" l="1"/>
  <c r="I25" i="7" s="1"/>
  <c r="L25" i="7" s="1"/>
  <c r="M25" i="7" s="1"/>
  <c r="H26" i="7"/>
  <c r="I26" i="7" s="1"/>
  <c r="L26" i="7" s="1"/>
  <c r="M26" i="7" s="1"/>
  <c r="H27" i="7"/>
  <c r="I27" i="7" s="1"/>
  <c r="L27" i="7" s="1"/>
  <c r="M27" i="7" s="1"/>
  <c r="H28" i="7"/>
  <c r="I28" i="7" s="1"/>
  <c r="L28" i="7" s="1"/>
  <c r="M28" i="7" s="1"/>
  <c r="H29" i="7"/>
  <c r="I29" i="7" s="1"/>
  <c r="L29" i="7" s="1"/>
  <c r="M29" i="7" s="1"/>
  <c r="H30" i="7"/>
  <c r="I30" i="7" s="1"/>
  <c r="L30" i="7" s="1"/>
  <c r="M30" i="7" s="1"/>
  <c r="H31" i="7"/>
  <c r="I31" i="7" s="1"/>
  <c r="L31" i="7" s="1"/>
  <c r="M31" i="7" s="1"/>
  <c r="H32" i="7"/>
  <c r="I32" i="7" s="1"/>
  <c r="L32" i="7" s="1"/>
  <c r="M32" i="7" s="1"/>
  <c r="H33" i="7"/>
  <c r="I33" i="7" s="1"/>
  <c r="L33" i="7" s="1"/>
  <c r="M33" i="7" s="1"/>
  <c r="H34" i="7"/>
  <c r="I34" i="7" s="1"/>
  <c r="L34" i="7" s="1"/>
  <c r="M34" i="7" s="1"/>
  <c r="H35" i="7"/>
  <c r="I35" i="7" s="1"/>
  <c r="L35" i="7" s="1"/>
  <c r="M35" i="7" s="1"/>
  <c r="H36" i="7"/>
  <c r="I36" i="7" s="1"/>
  <c r="L36" i="7" s="1"/>
  <c r="M36" i="7" s="1"/>
  <c r="H37" i="7"/>
  <c r="I37" i="7" s="1"/>
  <c r="L37" i="7" s="1"/>
  <c r="M37" i="7" s="1"/>
  <c r="H38" i="7"/>
  <c r="I38" i="7" s="1"/>
  <c r="L38" i="7" s="1"/>
  <c r="M38" i="7" s="1"/>
  <c r="H39" i="7"/>
  <c r="I39" i="7" s="1"/>
  <c r="L39" i="7" s="1"/>
  <c r="M39" i="7" s="1"/>
  <c r="H40" i="7"/>
  <c r="I40" i="7" s="1"/>
  <c r="L40" i="7" s="1"/>
  <c r="M40" i="7" s="1"/>
  <c r="H41" i="7"/>
  <c r="I41" i="7" s="1"/>
  <c r="L41" i="7" s="1"/>
  <c r="M41" i="7" s="1"/>
  <c r="H42" i="7"/>
  <c r="I42" i="7" s="1"/>
  <c r="L42" i="7" s="1"/>
  <c r="M42" i="7" s="1"/>
  <c r="H43" i="7"/>
  <c r="I43" i="7" s="1"/>
  <c r="L43" i="7" s="1"/>
  <c r="M43" i="7" s="1"/>
  <c r="H44" i="7"/>
  <c r="I44" i="7" s="1"/>
  <c r="L44" i="7" s="1"/>
  <c r="M44" i="7" s="1"/>
  <c r="H45" i="7"/>
  <c r="I45" i="7" s="1"/>
  <c r="L45" i="7" s="1"/>
  <c r="M45" i="7" s="1"/>
  <c r="H46" i="7"/>
  <c r="I46" i="7" s="1"/>
  <c r="L46" i="7" s="1"/>
  <c r="M46" i="7" s="1"/>
  <c r="H47" i="7"/>
  <c r="I47" i="7" s="1"/>
  <c r="L47" i="7" s="1"/>
  <c r="M47" i="7" s="1"/>
  <c r="H48" i="7"/>
  <c r="I48" i="7" s="1"/>
  <c r="L48" i="7" s="1"/>
  <c r="M48" i="7" s="1"/>
  <c r="H49" i="7"/>
  <c r="I49" i="7" s="1"/>
  <c r="L49" i="7" s="1"/>
  <c r="M49" i="7" s="1"/>
  <c r="H50" i="7"/>
  <c r="I50" i="7" s="1"/>
  <c r="L50" i="7" s="1"/>
  <c r="M50" i="7" s="1"/>
  <c r="H51" i="7"/>
  <c r="I51" i="7" s="1"/>
  <c r="L51" i="7" s="1"/>
  <c r="M51" i="7" s="1"/>
  <c r="H52" i="7"/>
  <c r="I52" i="7" s="1"/>
  <c r="L52" i="7" s="1"/>
  <c r="M52" i="7" s="1"/>
  <c r="H53" i="7"/>
  <c r="I53" i="7" s="1"/>
  <c r="L53" i="7" s="1"/>
  <c r="M53" i="7" s="1"/>
  <c r="H54" i="7"/>
  <c r="I54" i="7" s="1"/>
  <c r="L54" i="7" s="1"/>
  <c r="M54" i="7" s="1"/>
  <c r="H55" i="7"/>
  <c r="I55" i="7" s="1"/>
  <c r="L55" i="7" s="1"/>
  <c r="M55" i="7" s="1"/>
  <c r="H56" i="7"/>
  <c r="I56" i="7" s="1"/>
  <c r="L56" i="7" s="1"/>
  <c r="M56" i="7" s="1"/>
  <c r="H57" i="7"/>
  <c r="I57" i="7" s="1"/>
  <c r="L57" i="7" s="1"/>
  <c r="M57" i="7" s="1"/>
  <c r="H58" i="7"/>
  <c r="I58" i="7" s="1"/>
  <c r="L58" i="7" s="1"/>
  <c r="M58" i="7" s="1"/>
  <c r="H59" i="7"/>
  <c r="I59" i="7" s="1"/>
  <c r="L59" i="7" s="1"/>
  <c r="M59" i="7" s="1"/>
  <c r="H60" i="7"/>
  <c r="I60" i="7" s="1"/>
  <c r="L60" i="7" s="1"/>
  <c r="M60" i="7" s="1"/>
  <c r="H61" i="7"/>
  <c r="I61" i="7" s="1"/>
  <c r="L61" i="7" s="1"/>
  <c r="M61" i="7" s="1"/>
  <c r="H62" i="7"/>
  <c r="I62" i="7" s="1"/>
  <c r="L62" i="7" s="1"/>
  <c r="M62" i="7" s="1"/>
  <c r="H63" i="7"/>
  <c r="I63" i="7" s="1"/>
  <c r="L63" i="7" s="1"/>
  <c r="M63" i="7" s="1"/>
  <c r="H64" i="7"/>
  <c r="I64" i="7" s="1"/>
  <c r="L64" i="7" s="1"/>
  <c r="M64" i="7" s="1"/>
  <c r="H65" i="7"/>
  <c r="I65" i="7" s="1"/>
  <c r="L65" i="7" s="1"/>
  <c r="M65" i="7" s="1"/>
  <c r="H66" i="7"/>
  <c r="I66" i="7" s="1"/>
  <c r="L66" i="7" s="1"/>
  <c r="M66" i="7" s="1"/>
  <c r="H67" i="7"/>
  <c r="I67" i="7" s="1"/>
  <c r="L67" i="7" s="1"/>
  <c r="M67" i="7" s="1"/>
  <c r="H68" i="7"/>
  <c r="I68" i="7" s="1"/>
  <c r="L68" i="7" s="1"/>
  <c r="M68" i="7" s="1"/>
  <c r="H69" i="7"/>
  <c r="I69" i="7" s="1"/>
  <c r="L69" i="7" s="1"/>
  <c r="M69" i="7" s="1"/>
  <c r="H70" i="7"/>
  <c r="I70" i="7" s="1"/>
  <c r="L70" i="7" s="1"/>
  <c r="M70" i="7" s="1"/>
  <c r="H71" i="7"/>
  <c r="I71" i="7" s="1"/>
  <c r="L71" i="7" s="1"/>
  <c r="M71" i="7" s="1"/>
  <c r="H72" i="7"/>
  <c r="I72" i="7" s="1"/>
  <c r="L72" i="7" s="1"/>
  <c r="M72" i="7" s="1"/>
  <c r="H73" i="7"/>
  <c r="I73" i="7" s="1"/>
  <c r="L73" i="7" s="1"/>
  <c r="M73" i="7" s="1"/>
  <c r="H74" i="7"/>
  <c r="I74" i="7" s="1"/>
  <c r="L74" i="7" s="1"/>
  <c r="M74" i="7" s="1"/>
  <c r="H36" i="6" l="1"/>
  <c r="H25" i="5"/>
  <c r="H26" i="5"/>
  <c r="H27" i="5"/>
  <c r="H28" i="5"/>
  <c r="H29" i="5"/>
  <c r="H30" i="5"/>
  <c r="H26" i="6"/>
  <c r="H27" i="6"/>
  <c r="H28" i="6"/>
  <c r="H29" i="6"/>
  <c r="H30" i="6"/>
  <c r="H31" i="6"/>
  <c r="H32" i="6"/>
  <c r="H33" i="6"/>
  <c r="H34" i="6"/>
  <c r="H35" i="6"/>
  <c r="H25" i="6"/>
  <c r="I25" i="6" s="1"/>
  <c r="L25" i="6" s="1"/>
  <c r="M25" i="6" s="1"/>
  <c r="H24" i="5"/>
  <c r="I24" i="5" l="1"/>
  <c r="L24" i="5" l="1"/>
  <c r="M24" i="5" s="1"/>
  <c r="I28" i="6" l="1"/>
  <c r="I26" i="6"/>
  <c r="L26" i="6" s="1"/>
  <c r="I27" i="6"/>
  <c r="I29" i="6"/>
  <c r="L29" i="6" s="1"/>
  <c r="I30" i="6"/>
  <c r="L30" i="6" s="1"/>
  <c r="I31" i="6"/>
  <c r="I32" i="6"/>
  <c r="I33" i="6"/>
  <c r="I34" i="6"/>
  <c r="I35" i="6"/>
  <c r="I36" i="6"/>
  <c r="H37" i="6"/>
  <c r="I37" i="6" s="1"/>
  <c r="L37" i="6" s="1"/>
  <c r="M37" i="6" s="1"/>
  <c r="H38" i="6"/>
  <c r="I38" i="6" s="1"/>
  <c r="L38" i="6" s="1"/>
  <c r="M38" i="6" s="1"/>
  <c r="H39" i="6"/>
  <c r="I39" i="6" s="1"/>
  <c r="L39" i="6" s="1"/>
  <c r="M39" i="6" s="1"/>
  <c r="H40" i="6"/>
  <c r="I40" i="6" s="1"/>
  <c r="L40" i="6" s="1"/>
  <c r="M40" i="6" s="1"/>
  <c r="H41" i="6"/>
  <c r="I41" i="6" s="1"/>
  <c r="L41" i="6" s="1"/>
  <c r="M41" i="6" s="1"/>
  <c r="H42" i="6"/>
  <c r="I42" i="6" s="1"/>
  <c r="L42" i="6" s="1"/>
  <c r="M42" i="6" s="1"/>
  <c r="H43" i="6"/>
  <c r="I43" i="6" s="1"/>
  <c r="L43" i="6" s="1"/>
  <c r="M43" i="6" s="1"/>
  <c r="H44" i="6"/>
  <c r="I44" i="6" s="1"/>
  <c r="L44" i="6" s="1"/>
  <c r="M44" i="6" s="1"/>
  <c r="H45" i="6"/>
  <c r="I45" i="6" s="1"/>
  <c r="L45" i="6" s="1"/>
  <c r="M45" i="6" s="1"/>
  <c r="H46" i="6"/>
  <c r="I46" i="6" s="1"/>
  <c r="L46" i="6" s="1"/>
  <c r="M46" i="6" s="1"/>
  <c r="H47" i="6"/>
  <c r="I47" i="6" s="1"/>
  <c r="L47" i="6" s="1"/>
  <c r="M47" i="6" s="1"/>
  <c r="H48" i="6"/>
  <c r="I48" i="6" s="1"/>
  <c r="L48" i="6" s="1"/>
  <c r="M48" i="6" s="1"/>
  <c r="H49" i="6"/>
  <c r="I49" i="6" s="1"/>
  <c r="L49" i="6" s="1"/>
  <c r="M49" i="6" s="1"/>
  <c r="H50" i="6"/>
  <c r="I50" i="6" s="1"/>
  <c r="L50" i="6" s="1"/>
  <c r="M50" i="6" s="1"/>
  <c r="H51" i="6"/>
  <c r="I51" i="6" s="1"/>
  <c r="L51" i="6" s="1"/>
  <c r="M51" i="6" s="1"/>
  <c r="H52" i="6"/>
  <c r="I52" i="6" s="1"/>
  <c r="L52" i="6" s="1"/>
  <c r="M52" i="6" s="1"/>
  <c r="H53" i="6"/>
  <c r="I53" i="6" s="1"/>
  <c r="L53" i="6" s="1"/>
  <c r="M53" i="6" s="1"/>
  <c r="H54" i="6"/>
  <c r="I54" i="6" s="1"/>
  <c r="L54" i="6" s="1"/>
  <c r="M54" i="6" s="1"/>
  <c r="H55" i="6"/>
  <c r="I55" i="6" s="1"/>
  <c r="L55" i="6" s="1"/>
  <c r="M55" i="6" s="1"/>
  <c r="H56" i="6"/>
  <c r="I56" i="6" s="1"/>
  <c r="L56" i="6" s="1"/>
  <c r="M56" i="6" s="1"/>
  <c r="H57" i="6"/>
  <c r="I57" i="6" s="1"/>
  <c r="L57" i="6" s="1"/>
  <c r="M57" i="6" s="1"/>
  <c r="H58" i="6"/>
  <c r="I58" i="6" s="1"/>
  <c r="L58" i="6" s="1"/>
  <c r="M58" i="6" s="1"/>
  <c r="H59" i="6"/>
  <c r="I59" i="6" s="1"/>
  <c r="L59" i="6" s="1"/>
  <c r="M59" i="6" s="1"/>
  <c r="H60" i="6"/>
  <c r="I60" i="6" s="1"/>
  <c r="L60" i="6" s="1"/>
  <c r="M60" i="6" s="1"/>
  <c r="H61" i="6"/>
  <c r="I61" i="6" s="1"/>
  <c r="L61" i="6" s="1"/>
  <c r="M61" i="6" s="1"/>
  <c r="H62" i="6"/>
  <c r="I62" i="6" s="1"/>
  <c r="L62" i="6" s="1"/>
  <c r="M62" i="6" s="1"/>
  <c r="H63" i="6"/>
  <c r="I63" i="6" s="1"/>
  <c r="L63" i="6" s="1"/>
  <c r="M63" i="6" s="1"/>
  <c r="H64" i="6"/>
  <c r="I64" i="6" s="1"/>
  <c r="L64" i="6" s="1"/>
  <c r="M64" i="6" s="1"/>
  <c r="H65" i="6"/>
  <c r="I65" i="6" s="1"/>
  <c r="L65" i="6" s="1"/>
  <c r="M65" i="6" s="1"/>
  <c r="H66" i="6"/>
  <c r="I66" i="6" s="1"/>
  <c r="L66" i="6" s="1"/>
  <c r="M66" i="6" s="1"/>
  <c r="H67" i="6"/>
  <c r="I67" i="6" s="1"/>
  <c r="L67" i="6" s="1"/>
  <c r="M67" i="6" s="1"/>
  <c r="H68" i="6"/>
  <c r="I68" i="6" s="1"/>
  <c r="L68" i="6" s="1"/>
  <c r="M68" i="6" s="1"/>
  <c r="H69" i="6"/>
  <c r="I69" i="6" s="1"/>
  <c r="L69" i="6" s="1"/>
  <c r="M69" i="6" s="1"/>
  <c r="H70" i="6"/>
  <c r="I70" i="6" s="1"/>
  <c r="L70" i="6" s="1"/>
  <c r="M70" i="6" s="1"/>
  <c r="H71" i="6"/>
  <c r="I71" i="6" s="1"/>
  <c r="L71" i="6" s="1"/>
  <c r="M71" i="6" s="1"/>
  <c r="H72" i="6"/>
  <c r="I72" i="6" s="1"/>
  <c r="L72" i="6" s="1"/>
  <c r="M72" i="6" s="1"/>
  <c r="H73" i="6"/>
  <c r="I73" i="6" s="1"/>
  <c r="L73" i="6" s="1"/>
  <c r="M73" i="6" s="1"/>
  <c r="H74" i="6"/>
  <c r="I74" i="6" s="1"/>
  <c r="L74" i="6" s="1"/>
  <c r="M74" i="6" s="1"/>
  <c r="H75" i="6"/>
  <c r="I75" i="6" s="1"/>
  <c r="L75" i="6" s="1"/>
  <c r="M75" i="6" s="1"/>
  <c r="I25" i="5"/>
  <c r="L25" i="5" s="1"/>
  <c r="I26" i="5"/>
  <c r="I27" i="5"/>
  <c r="L27" i="5" s="1"/>
  <c r="I28" i="5"/>
  <c r="I29" i="5"/>
  <c r="I30" i="5"/>
  <c r="H31" i="5"/>
  <c r="I31" i="5" s="1"/>
  <c r="L31" i="5" s="1"/>
  <c r="M31" i="5" s="1"/>
  <c r="H32" i="5"/>
  <c r="I32" i="5" s="1"/>
  <c r="L32" i="5" s="1"/>
  <c r="M32" i="5" s="1"/>
  <c r="H33" i="5"/>
  <c r="I33" i="5" s="1"/>
  <c r="L33" i="5" s="1"/>
  <c r="M33" i="5" s="1"/>
  <c r="H34" i="5"/>
  <c r="I34" i="5" s="1"/>
  <c r="L34" i="5" s="1"/>
  <c r="M34" i="5" s="1"/>
  <c r="H35" i="5"/>
  <c r="I35" i="5" s="1"/>
  <c r="L35" i="5" s="1"/>
  <c r="M35" i="5" s="1"/>
  <c r="H36" i="5"/>
  <c r="I36" i="5" s="1"/>
  <c r="L36" i="5" s="1"/>
  <c r="M36" i="5" s="1"/>
  <c r="H37" i="5"/>
  <c r="I37" i="5" s="1"/>
  <c r="L37" i="5" s="1"/>
  <c r="M37" i="5" s="1"/>
  <c r="H38" i="5"/>
  <c r="I38" i="5" s="1"/>
  <c r="L38" i="5" s="1"/>
  <c r="M38" i="5" s="1"/>
  <c r="H39" i="5"/>
  <c r="I39" i="5" s="1"/>
  <c r="L39" i="5" s="1"/>
  <c r="M39" i="5" s="1"/>
  <c r="H40" i="5"/>
  <c r="I40" i="5" s="1"/>
  <c r="L40" i="5" s="1"/>
  <c r="M40" i="5" s="1"/>
  <c r="H41" i="5"/>
  <c r="I41" i="5" s="1"/>
  <c r="L41" i="5" s="1"/>
  <c r="M41" i="5" s="1"/>
  <c r="H42" i="5"/>
  <c r="I42" i="5" s="1"/>
  <c r="L42" i="5" s="1"/>
  <c r="M42" i="5" s="1"/>
  <c r="H43" i="5"/>
  <c r="I43" i="5" s="1"/>
  <c r="L43" i="5" s="1"/>
  <c r="M43" i="5" s="1"/>
  <c r="H44" i="5"/>
  <c r="I44" i="5" s="1"/>
  <c r="L44" i="5" s="1"/>
  <c r="M44" i="5" s="1"/>
  <c r="H45" i="5"/>
  <c r="I45" i="5" s="1"/>
  <c r="L45" i="5" s="1"/>
  <c r="M45" i="5" s="1"/>
  <c r="H46" i="5"/>
  <c r="I46" i="5" s="1"/>
  <c r="L46" i="5" s="1"/>
  <c r="M46" i="5" s="1"/>
  <c r="H47" i="5"/>
  <c r="I47" i="5" s="1"/>
  <c r="L47" i="5" s="1"/>
  <c r="M47" i="5" s="1"/>
  <c r="H48" i="5"/>
  <c r="I48" i="5" s="1"/>
  <c r="L48" i="5" s="1"/>
  <c r="M48" i="5" s="1"/>
  <c r="H49" i="5"/>
  <c r="I49" i="5" s="1"/>
  <c r="L49" i="5" s="1"/>
  <c r="M49" i="5" s="1"/>
  <c r="H50" i="5"/>
  <c r="I50" i="5" s="1"/>
  <c r="L50" i="5" s="1"/>
  <c r="M50" i="5" s="1"/>
  <c r="H51" i="5"/>
  <c r="I51" i="5" s="1"/>
  <c r="L51" i="5" s="1"/>
  <c r="M51" i="5" s="1"/>
  <c r="H52" i="5"/>
  <c r="I52" i="5" s="1"/>
  <c r="L52" i="5" s="1"/>
  <c r="M52" i="5" s="1"/>
  <c r="H53" i="5"/>
  <c r="I53" i="5" s="1"/>
  <c r="L53" i="5" s="1"/>
  <c r="M53" i="5" s="1"/>
  <c r="H54" i="5"/>
  <c r="I54" i="5" s="1"/>
  <c r="L54" i="5" s="1"/>
  <c r="M54" i="5" s="1"/>
  <c r="H55" i="5"/>
  <c r="I55" i="5" s="1"/>
  <c r="L55" i="5" s="1"/>
  <c r="M55" i="5" s="1"/>
  <c r="H56" i="5"/>
  <c r="I56" i="5" s="1"/>
  <c r="L56" i="5" s="1"/>
  <c r="M56" i="5" s="1"/>
  <c r="H57" i="5"/>
  <c r="I57" i="5" s="1"/>
  <c r="L57" i="5" s="1"/>
  <c r="M57" i="5" s="1"/>
  <c r="H58" i="5"/>
  <c r="I58" i="5" s="1"/>
  <c r="L58" i="5" s="1"/>
  <c r="M58" i="5" s="1"/>
  <c r="H59" i="5"/>
  <c r="I59" i="5" s="1"/>
  <c r="L59" i="5" s="1"/>
  <c r="M59" i="5" s="1"/>
  <c r="H60" i="5"/>
  <c r="I60" i="5" s="1"/>
  <c r="L60" i="5" s="1"/>
  <c r="M60" i="5" s="1"/>
  <c r="H61" i="5"/>
  <c r="I61" i="5" s="1"/>
  <c r="L61" i="5" s="1"/>
  <c r="M61" i="5" s="1"/>
  <c r="H62" i="5"/>
  <c r="I62" i="5" s="1"/>
  <c r="L62" i="5" s="1"/>
  <c r="M62" i="5" s="1"/>
  <c r="H63" i="5"/>
  <c r="I63" i="5" s="1"/>
  <c r="L63" i="5" s="1"/>
  <c r="M63" i="5" s="1"/>
  <c r="H64" i="5"/>
  <c r="I64" i="5" s="1"/>
  <c r="L64" i="5" s="1"/>
  <c r="M64" i="5" s="1"/>
  <c r="H65" i="5"/>
  <c r="I65" i="5" s="1"/>
  <c r="L65" i="5" s="1"/>
  <c r="M65" i="5" s="1"/>
  <c r="H66" i="5"/>
  <c r="I66" i="5" s="1"/>
  <c r="L66" i="5" s="1"/>
  <c r="M66" i="5" s="1"/>
  <c r="H67" i="5"/>
  <c r="I67" i="5" s="1"/>
  <c r="L67" i="5" s="1"/>
  <c r="M67" i="5" s="1"/>
  <c r="H68" i="5"/>
  <c r="I68" i="5" s="1"/>
  <c r="L68" i="5" s="1"/>
  <c r="M68" i="5" s="1"/>
  <c r="H69" i="5"/>
  <c r="I69" i="5" s="1"/>
  <c r="L69" i="5" s="1"/>
  <c r="M69" i="5" s="1"/>
  <c r="H70" i="5"/>
  <c r="I70" i="5" s="1"/>
  <c r="L70" i="5" s="1"/>
  <c r="M70" i="5" s="1"/>
  <c r="H71" i="5"/>
  <c r="I71" i="5" s="1"/>
  <c r="L71" i="5" s="1"/>
  <c r="M71" i="5" s="1"/>
  <c r="H72" i="5"/>
  <c r="I72" i="5" s="1"/>
  <c r="L72" i="5" s="1"/>
  <c r="M72" i="5" s="1"/>
  <c r="H73" i="5"/>
  <c r="I73" i="5" s="1"/>
  <c r="L73" i="5" s="1"/>
  <c r="M73" i="5" s="1"/>
  <c r="L35" i="6" l="1"/>
  <c r="M35" i="6" s="1"/>
  <c r="L34" i="6"/>
  <c r="M34" i="6" s="1"/>
  <c r="L33" i="6"/>
  <c r="M33" i="6" s="1"/>
  <c r="L32" i="6"/>
  <c r="M32" i="6" s="1"/>
  <c r="L31" i="6"/>
  <c r="M31" i="6" s="1"/>
  <c r="L27" i="6"/>
  <c r="M27" i="6" s="1"/>
  <c r="L28" i="6"/>
  <c r="M28" i="6" s="1"/>
  <c r="L26" i="5"/>
  <c r="M26" i="5" s="1"/>
  <c r="L30" i="5"/>
  <c r="M30" i="5" s="1"/>
  <c r="L29" i="5"/>
  <c r="M29" i="5" s="1"/>
  <c r="L28" i="5"/>
  <c r="M28" i="5" s="1"/>
  <c r="L36" i="6"/>
  <c r="M36" i="6" s="1"/>
  <c r="M25" i="5"/>
  <c r="M27" i="5"/>
  <c r="M30" i="6"/>
  <c r="M29" i="6"/>
  <c r="M26" i="6"/>
</calcChain>
</file>

<file path=xl/sharedStrings.xml><?xml version="1.0" encoding="utf-8"?>
<sst xmlns="http://schemas.openxmlformats.org/spreadsheetml/2006/main" count="534" uniqueCount="163">
  <si>
    <t>IME I PREZIME</t>
  </si>
  <si>
    <t>PRVI DIO KORIŠTENJA G.O.</t>
  </si>
  <si>
    <t>PREOSTALO DANA G.O.</t>
  </si>
  <si>
    <t>DRUGI DIO KORIŠTENJA G.O.</t>
  </si>
  <si>
    <t xml:space="preserve">Prvi dan </t>
  </si>
  <si>
    <t>Zadnji dan</t>
  </si>
  <si>
    <t>8.</t>
  </si>
  <si>
    <t>1.</t>
  </si>
  <si>
    <t>5.</t>
  </si>
  <si>
    <t>6.</t>
  </si>
  <si>
    <t>9.</t>
  </si>
  <si>
    <t>Sveta tri kralja (Bogojavljenje)</t>
  </si>
  <si>
    <t>Uskrs</t>
  </si>
  <si>
    <t>Uskrsni ponedjeljak</t>
  </si>
  <si>
    <t>Dan državnosti</t>
  </si>
  <si>
    <t>Tijelovo</t>
  </si>
  <si>
    <t>Dan antifašističke borbe</t>
  </si>
  <si>
    <t>Velika Gospa</t>
  </si>
  <si>
    <t>Dan svih svetih</t>
  </si>
  <si>
    <t>Dan sjećanja na žrtve Domovinskog rata i Dan sjećanja na žrtvu Vukovara i Škabrnje</t>
  </si>
  <si>
    <t>Božić</t>
  </si>
  <si>
    <t>Sveti Stjepan</t>
  </si>
  <si>
    <t>2.</t>
  </si>
  <si>
    <t>3.</t>
  </si>
  <si>
    <t>4.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</si>
  <si>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</si>
  <si>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</si>
  <si>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</si>
  <si>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</si>
  <si>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</si>
  <si>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</si>
  <si>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</si>
  <si>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</si>
  <si>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</si>
  <si>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</si>
  <si>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</si>
  <si>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</si>
  <si>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</si>
  <si>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</si>
  <si>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</si>
  <si>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</si>
  <si>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</si>
  <si>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</si>
  <si>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</si>
  <si>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</si>
  <si>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</si>
  <si>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</si>
  <si>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</si>
  <si>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BROJ DANA NA GODIŠNJEM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</si>
  <si>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</si>
  <si>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</si>
  <si>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</si>
  <si>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</si>
  <si>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</si>
  <si>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</si>
  <si>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</si>
  <si>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</si>
  <si>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</si>
  <si>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</si>
  <si>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</si>
  <si>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</si>
  <si>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</si>
  <si>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</si>
  <si>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</si>
  <si>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</si>
  <si>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</si>
  <si>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</si>
  <si>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</si>
  <si>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Nova godina</t>
  </si>
  <si>
    <t>Uputa:</t>
  </si>
  <si>
    <t>UKUPAN BROJ DANA G.O.</t>
  </si>
  <si>
    <t>2. U Planu G.O. sve bijele ćelije su slobodne za unos a sive se same računaju</t>
  </si>
  <si>
    <t>3. VAŽNO!!! Datumi se unose BEZ točke nakon godine</t>
  </si>
  <si>
    <t>1. Prije korištenja tablice, unijeti godinu i datume praznika i blagdana</t>
  </si>
  <si>
    <t>Ćurin Gladina Meri</t>
  </si>
  <si>
    <t>Jaman Anita</t>
  </si>
  <si>
    <t>Juretin Ana</t>
  </si>
  <si>
    <t>Kosanović Vanna</t>
  </si>
  <si>
    <t>Pelaić Kristina</t>
  </si>
  <si>
    <t>Svrtan Suzana</t>
  </si>
  <si>
    <t>Jelovčić Petra</t>
  </si>
  <si>
    <t>Bočina Radomilja Korana</t>
  </si>
  <si>
    <t>Bogdanović Danijela</t>
  </si>
  <si>
    <t>Boljat Antea</t>
  </si>
  <si>
    <t>Čarija Antonija</t>
  </si>
  <si>
    <t>Jurić Tina</t>
  </si>
  <si>
    <t>Novak Petar</t>
  </si>
  <si>
    <t>Jurinović Vita</t>
  </si>
  <si>
    <t>Pocrnjić Ana</t>
  </si>
  <si>
    <t>Dan pobjede i domovinske zahvalnosti i Dan hrv. branitelja</t>
  </si>
  <si>
    <t>Pfeifer Mihaela</t>
  </si>
  <si>
    <t>Prgomet Ena</t>
  </si>
  <si>
    <t>Leko Katja</t>
  </si>
  <si>
    <t>Bagat Goran</t>
  </si>
  <si>
    <t>Borić Svjetlana</t>
  </si>
  <si>
    <t>Ilić Ankica</t>
  </si>
  <si>
    <t>Krokar Spomenka</t>
  </si>
  <si>
    <t>Jurić Gordana</t>
  </si>
  <si>
    <t>Lemo-Maleć Silva</t>
  </si>
  <si>
    <t>Njegovan Gordana</t>
  </si>
  <si>
    <t>Perić Veronika</t>
  </si>
  <si>
    <t>Štambuk Dragana</t>
  </si>
  <si>
    <t>Uvodić Liberka</t>
  </si>
  <si>
    <t>Polić Brčić Iva</t>
  </si>
  <si>
    <t>Prgomet Tea</t>
  </si>
  <si>
    <t>Letilović Maja</t>
  </si>
  <si>
    <t>Bajić Dragica</t>
  </si>
  <si>
    <t>Burazin Jelena</t>
  </si>
  <si>
    <t>Zanki Marina</t>
  </si>
  <si>
    <t>Šimić Ivanka</t>
  </si>
  <si>
    <t>Ružić Mara</t>
  </si>
  <si>
    <t>Ružić Jagoda</t>
  </si>
  <si>
    <t>Mlačić Nikša</t>
  </si>
  <si>
    <t>Matić Ante</t>
  </si>
  <si>
    <t>Marević Katica</t>
  </si>
  <si>
    <t>Basara Aleksandra</t>
  </si>
  <si>
    <t>Arambašić Mila</t>
  </si>
  <si>
    <t>Alil Ivana***</t>
  </si>
  <si>
    <t>Plan godišnjeg odmora za 2025 godinu</t>
  </si>
  <si>
    <t xml:space="preserve">Praznik rada </t>
  </si>
  <si>
    <t xml:space="preserve">Državni blagdani i praznici </t>
  </si>
  <si>
    <t>4. Stupac Broj iskorištenh dana do sada-ne odnosi se na stari GO, već novi iz 2025.g</t>
  </si>
  <si>
    <t>Bakota Zorka</t>
  </si>
  <si>
    <t>Bačelić-Grgić Danica</t>
  </si>
  <si>
    <t>Lončar Jelena</t>
  </si>
  <si>
    <t>Mišetić Ivona</t>
  </si>
  <si>
    <t>Novoselac Julijana</t>
  </si>
  <si>
    <t>Lukša Cecić Ana</t>
  </si>
  <si>
    <t>Tanšek Valentina</t>
  </si>
  <si>
    <t>Lovrić Jelena***</t>
  </si>
  <si>
    <t>Malkoč Izabela</t>
  </si>
  <si>
    <t>Mahić Veronika*</t>
  </si>
  <si>
    <t>Stojan Jerković Marinela***</t>
  </si>
  <si>
    <t>Topić Mia***</t>
  </si>
  <si>
    <t>Vukojević Ivana***</t>
  </si>
  <si>
    <t>Krak Marina</t>
  </si>
  <si>
    <t>Smodlaka Irma</t>
  </si>
  <si>
    <t>Pavković Lemo Marijana</t>
  </si>
  <si>
    <t>Ćapeta Filipa Dora*</t>
  </si>
  <si>
    <t>Barbarić Ivona*</t>
  </si>
  <si>
    <t>Akrap Mateja*</t>
  </si>
  <si>
    <t>Krak Mladenka*</t>
  </si>
  <si>
    <t>Pervan Dubravka**</t>
  </si>
  <si>
    <t>***bolovanje/dopust za koje se zna da će trajati do 31.12.2025</t>
  </si>
  <si>
    <t>LEGENDA ZA IMENA S OZNAKOM:</t>
  </si>
  <si>
    <t xml:space="preserve">**u slučaju prethodnog radnog odnosa, od ukupnih 30 dana GO radniku se umanjuju dani GO već iskorišteni u prethodnog poslodavca. </t>
  </si>
  <si>
    <t>*GO će biti u kraćem trajanju u slučaju prekida u 2025.g. ili početka rada nakon 1.1.2025.g. (razmjerno računanje godišnjeg odmora-2,5 dana GO po mj.).</t>
  </si>
  <si>
    <t>BROJ ISKORIŠTENIH DANA G.O. 2025 DO SADA</t>
  </si>
  <si>
    <t>Nives Zuban</t>
  </si>
  <si>
    <t>Radnić Drpić Renata***</t>
  </si>
  <si>
    <t>Tomičić Ana*</t>
  </si>
  <si>
    <t>Šušnjara Andrea*</t>
  </si>
  <si>
    <t>51.</t>
  </si>
  <si>
    <t>Pavičić Domina*</t>
  </si>
  <si>
    <t>dopust trudne radnice</t>
  </si>
  <si>
    <t>Đikić Mila***</t>
  </si>
  <si>
    <t>nije se izjasnila</t>
  </si>
  <si>
    <t>Elez Grdan Katarina***</t>
  </si>
  <si>
    <t>rdiljni dopust</t>
  </si>
  <si>
    <t>Borozan Ljubica***</t>
  </si>
  <si>
    <t>Vetma Vesna***</t>
  </si>
  <si>
    <t>Stipanović Snježana***</t>
  </si>
  <si>
    <t>Milišić Marija***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</si>
</sst>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/>
    <xf numFmtId="0" fontId="6" fillId="2" borderId="0" xfId="0" applyNumberFormat="1" applyFont="1" applyFill="1"/>
    <xf numFmtId="0" fontId="6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3" fillId="4" borderId="1" xfId="0" applyFont="1" applyFill="1" applyBorder="1"/>
    <xf numFmtId="0" fontId="3" fillId="4" borderId="1" xfId="0" applyFont="1" applyFill="1" applyBorder="1" applyProtection="1">
      <protection locked="0"/>
    </xf>
    <xf numFmtId="14" fontId="6" fillId="0" borderId="2" xfId="0" applyNumberFormat="1" applyFont="1" applyBorder="1" applyAlignment="1" applyProtection="1">
      <alignment horizontal="right" vertical="center" wrapText="1"/>
      <protection locked="0"/>
    </xf>
    <xf numFmtId="0" fontId="6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/>
    <xf numFmtId="0" fontId="6" fillId="5" borderId="0" xfId="0" applyNumberFormat="1" applyFont="1" applyFill="1"/>
    <xf numFmtId="0" fontId="5" fillId="3" borderId="0" xfId="0" applyFont="1" applyFill="1"/>
    <xf numFmtId="0" fontId="6" fillId="3" borderId="0" xfId="0" applyFont="1" applyFill="1"/>
    <xf numFmtId="0" fontId="6" fillId="3" borderId="0" xfId="0" applyNumberFormat="1" applyFont="1" applyFill="1"/>
    <xf numFmtId="0" fontId="1" fillId="0" borderId="3" xfId="0" applyFont="1" applyBorder="1" applyAlignment="1">
      <alignment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/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2" borderId="0" xfId="0" applyFont="1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14" fontId="7" fillId="0" borderId="2" xfId="0" applyNumberFormat="1" applyFont="1" applyBorder="1" applyAlignment="1" applyProtection="1">
      <alignment horizontal="right" vertical="center" wrapText="1"/>
      <protection locked="0"/>
    </xf>
    <xf numFmtId="14" fontId="8" fillId="0" borderId="2" xfId="0" applyNumberFormat="1" applyFont="1" applyBorder="1" applyAlignment="1" applyProtection="1">
      <alignment horizontal="right" vertical="center" wrapText="1"/>
      <protection locked="0"/>
    </xf>
    <xf numFmtId="14" fontId="6" fillId="2" borderId="8" xfId="0" applyNumberFormat="1" applyFont="1" applyFill="1" applyBorder="1" applyProtection="1">
      <protection locked="0"/>
    </xf>
    <xf numFmtId="14" fontId="6" fillId="2" borderId="8" xfId="0" applyNumberFormat="1" applyFont="1" applyFill="1" applyBorder="1"/>
    <xf numFmtId="0" fontId="3" fillId="4" borderId="10" xfId="0" applyFont="1" applyFill="1" applyBorder="1"/>
    <xf numFmtId="0" fontId="3" fillId="4" borderId="10" xfId="0" applyFont="1" applyFill="1" applyBorder="1" applyProtection="1">
      <protection locked="0"/>
    </xf>
    <xf numFmtId="0" fontId="6" fillId="2" borderId="8" xfId="0" applyFont="1" applyFill="1" applyBorder="1" applyAlignment="1">
      <alignment wrapText="1"/>
    </xf>
    <xf numFmtId="14" fontId="6" fillId="2" borderId="8" xfId="0" applyNumberFormat="1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6" fillId="0" borderId="12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>
      <alignment wrapText="1"/>
    </xf>
    <xf numFmtId="0" fontId="5" fillId="6" borderId="1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wrapText="1"/>
    </xf>
    <xf numFmtId="0" fontId="7" fillId="2" borderId="0" xfId="0" applyFont="1" applyFill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</cellXfs>
  <cellStyles count="1">
    <cellStyle name="Normalno" xfId="0" builtinId="0"/>
  </cellStyles>
  <dxfs count="1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3"/>
  <sheetViews>
    <sheetView topLeftCell="A10" workbookViewId="0">
      <selection activeCell="F31" sqref="F31"/>
    </sheetView>
  </sheetViews>
  <sheetFormatPr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8" width="12" style="5" customWidth="1"/>
    <col min="9" max="9" width="12" style="4" customWidth="1"/>
    <col min="10" max="11" width="10.5703125" style="4" customWidth="1"/>
    <col min="12" max="12" width="12" style="5" customWidth="1"/>
    <col min="13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ht="32.25" customHeight="1" x14ac:dyDescent="0.25">
      <c r="C1" s="8" t="s">
        <v>120</v>
      </c>
      <c r="D1" s="9">
        <v>2025</v>
      </c>
    </row>
    <row r="2" spans="3:12" x14ac:dyDescent="0.25">
      <c r="C2" s="20" t="s">
        <v>11</v>
      </c>
      <c r="D2" s="33">
        <v>45663</v>
      </c>
    </row>
    <row r="3" spans="3:12" x14ac:dyDescent="0.25">
      <c r="C3" s="20" t="s">
        <v>12</v>
      </c>
      <c r="D3" s="33">
        <v>45767</v>
      </c>
      <c r="F3" s="15" t="s">
        <v>69</v>
      </c>
      <c r="G3" s="16"/>
      <c r="H3" s="17"/>
      <c r="I3" s="16"/>
      <c r="J3" s="16"/>
      <c r="K3" s="16"/>
      <c r="L3" s="17"/>
    </row>
    <row r="4" spans="3:12" x14ac:dyDescent="0.25">
      <c r="C4" s="20" t="s">
        <v>13</v>
      </c>
      <c r="D4" s="33">
        <v>45768</v>
      </c>
      <c r="F4" s="13" t="s">
        <v>73</v>
      </c>
      <c r="G4" s="13"/>
      <c r="H4" s="14"/>
      <c r="I4" s="13"/>
      <c r="J4" s="13"/>
      <c r="K4" s="13"/>
      <c r="L4" s="14"/>
    </row>
    <row r="5" spans="3:12" x14ac:dyDescent="0.25">
      <c r="C5" s="20" t="s">
        <v>119</v>
      </c>
      <c r="D5" s="33">
        <v>45778</v>
      </c>
      <c r="F5" s="13" t="s">
        <v>71</v>
      </c>
      <c r="G5" s="13"/>
      <c r="H5" s="14"/>
      <c r="I5" s="13"/>
      <c r="J5" s="13"/>
      <c r="K5" s="13"/>
      <c r="L5" s="14"/>
    </row>
    <row r="6" spans="3:12" x14ac:dyDescent="0.25">
      <c r="C6" s="20" t="s">
        <v>14</v>
      </c>
      <c r="D6" s="33">
        <v>45807</v>
      </c>
      <c r="F6" s="13" t="s">
        <v>72</v>
      </c>
      <c r="G6" s="13"/>
      <c r="H6" s="14"/>
      <c r="I6" s="13"/>
      <c r="J6" s="13"/>
      <c r="K6" s="13"/>
      <c r="L6" s="14"/>
    </row>
    <row r="7" spans="3:12" x14ac:dyDescent="0.25">
      <c r="C7" s="20" t="s">
        <v>15</v>
      </c>
      <c r="D7" s="33">
        <v>45827</v>
      </c>
      <c r="F7" s="13" t="s">
        <v>121</v>
      </c>
      <c r="G7" s="13"/>
      <c r="H7" s="14"/>
      <c r="I7" s="13"/>
      <c r="J7" s="13"/>
      <c r="K7" s="13"/>
      <c r="L7" s="14"/>
    </row>
    <row r="8" spans="3:12" x14ac:dyDescent="0.25">
      <c r="C8" s="20" t="s">
        <v>16</v>
      </c>
      <c r="D8" s="33">
        <v>45830</v>
      </c>
    </row>
    <row r="9" spans="3:12" ht="45" x14ac:dyDescent="0.25">
      <c r="C9" s="37" t="s">
        <v>89</v>
      </c>
      <c r="D9" s="38">
        <v>45874</v>
      </c>
    </row>
    <row r="10" spans="3:12" x14ac:dyDescent="0.25">
      <c r="C10" s="20" t="s">
        <v>17</v>
      </c>
      <c r="D10" s="33">
        <v>45884</v>
      </c>
    </row>
    <row r="11" spans="3:12" x14ac:dyDescent="0.25">
      <c r="C11" s="20" t="s">
        <v>18</v>
      </c>
      <c r="D11" s="33">
        <v>45962</v>
      </c>
    </row>
    <row r="12" spans="3:12" ht="60" x14ac:dyDescent="0.25">
      <c r="C12" s="37" t="s">
        <v>19</v>
      </c>
      <c r="D12" s="33">
        <v>45979</v>
      </c>
    </row>
    <row r="13" spans="3:12" x14ac:dyDescent="0.25">
      <c r="C13" s="20" t="s">
        <v>20</v>
      </c>
      <c r="D13" s="33">
        <v>46016</v>
      </c>
    </row>
    <row r="14" spans="3:12" x14ac:dyDescent="0.25">
      <c r="C14" s="20" t="s">
        <v>21</v>
      </c>
      <c r="D14" s="33">
        <v>46017</v>
      </c>
    </row>
    <row r="15" spans="3:12" x14ac:dyDescent="0.25">
      <c r="C15" s="20" t="s">
        <v>68</v>
      </c>
      <c r="D15" s="33">
        <v>46023</v>
      </c>
    </row>
    <row r="16" spans="3:12" x14ac:dyDescent="0.25">
      <c r="C16" s="20" t="s">
        <v>11</v>
      </c>
      <c r="D16" s="33">
        <v>46028</v>
      </c>
    </row>
    <row r="17" spans="2:13" x14ac:dyDescent="0.25">
      <c r="C17" s="20" t="s">
        <v>12</v>
      </c>
      <c r="D17" s="33">
        <v>46117</v>
      </c>
    </row>
    <row r="18" spans="2:13" x14ac:dyDescent="0.25">
      <c r="C18" s="20" t="s">
        <v>13</v>
      </c>
      <c r="D18" s="34">
        <v>46118</v>
      </c>
    </row>
    <row r="19" spans="2:13" x14ac:dyDescent="0.25">
      <c r="C19" s="6"/>
      <c r="D19" s="7"/>
    </row>
    <row r="21" spans="2:13" x14ac:dyDescent="0.25">
      <c r="B21" s="49" t="s">
        <v>118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</row>
    <row r="22" spans="2:13" ht="41.25" customHeight="1" x14ac:dyDescent="0.25">
      <c r="B22" s="48"/>
      <c r="C22" s="48" t="s">
        <v>0</v>
      </c>
      <c r="D22" s="48" t="s">
        <v>70</v>
      </c>
      <c r="E22" s="48" t="s">
        <v>147</v>
      </c>
      <c r="F22" s="53" t="s">
        <v>1</v>
      </c>
      <c r="G22" s="54"/>
      <c r="H22" s="46" t="s">
        <v>48</v>
      </c>
      <c r="I22" s="48" t="s">
        <v>2</v>
      </c>
      <c r="J22" s="53" t="s">
        <v>3</v>
      </c>
      <c r="K22" s="54"/>
      <c r="L22" s="46" t="s">
        <v>48</v>
      </c>
      <c r="M22" s="48" t="s">
        <v>2</v>
      </c>
    </row>
    <row r="23" spans="2:13" x14ac:dyDescent="0.25">
      <c r="B23" s="48"/>
      <c r="C23" s="52"/>
      <c r="D23" s="48"/>
      <c r="E23" s="48"/>
      <c r="F23" s="29" t="s">
        <v>4</v>
      </c>
      <c r="G23" s="29" t="s">
        <v>5</v>
      </c>
      <c r="H23" s="47"/>
      <c r="I23" s="48"/>
      <c r="J23" s="29" t="s">
        <v>4</v>
      </c>
      <c r="K23" s="29" t="s">
        <v>5</v>
      </c>
      <c r="L23" s="47"/>
      <c r="M23" s="48"/>
    </row>
    <row r="24" spans="2:13" ht="15.75" x14ac:dyDescent="0.25">
      <c r="B24" s="18" t="s">
        <v>7</v>
      </c>
      <c r="C24" s="26" t="s">
        <v>107</v>
      </c>
      <c r="D24" s="19">
        <v>30</v>
      </c>
      <c r="E24" s="3"/>
      <c r="F24" s="10">
        <v>45870</v>
      </c>
      <c r="G24" s="10">
        <v>45887</v>
      </c>
      <c r="H24" s="11">
        <f>IF(G24="","",(NETWORKDAYS(F24,G24,$D$2:$D$18)))</f>
        <v>10</v>
      </c>
      <c r="I24" s="12">
        <f>IF(H24="","",D24-E24-H24)</f>
        <v>20</v>
      </c>
      <c r="J24" s="10"/>
      <c r="K24" s="10"/>
      <c r="L24" s="11">
        <f>IF(I24="","",NETWORKDAYS(J24,K24,$D$2:$D$18))</f>
        <v>0</v>
      </c>
      <c r="M24" s="12">
        <f>IF(L24="","",I24-L24)</f>
        <v>20</v>
      </c>
    </row>
    <row r="25" spans="2:13" ht="15.75" x14ac:dyDescent="0.25">
      <c r="B25" s="18" t="s">
        <v>22</v>
      </c>
      <c r="C25" s="26" t="s">
        <v>106</v>
      </c>
      <c r="D25" s="19">
        <v>30</v>
      </c>
      <c r="E25" s="3"/>
      <c r="F25" s="10">
        <v>45853</v>
      </c>
      <c r="G25" s="10">
        <v>45896</v>
      </c>
      <c r="H25" s="11">
        <f t="shared" ref="H25:H30" si="0">IF(G25="","",(NETWORKDAYS(F25,G25,$D$2:$D$18)))</f>
        <v>30</v>
      </c>
      <c r="I25" s="12">
        <f t="shared" ref="I25:I55" si="1">IF(H25="","",D25-E25-H25)</f>
        <v>0</v>
      </c>
      <c r="J25" s="10"/>
      <c r="K25" s="10"/>
      <c r="L25" s="11">
        <f t="shared" ref="L25:L30" si="2">IF(I25="","",NETWORKDAYS(J25,K25,$D$2:$D$18))</f>
        <v>0</v>
      </c>
      <c r="M25" s="12">
        <f t="shared" ref="M25:M55" si="3">IF(L25="","",I25-L25)</f>
        <v>0</v>
      </c>
    </row>
    <row r="26" spans="2:13" ht="15.75" x14ac:dyDescent="0.25">
      <c r="B26" s="18" t="s">
        <v>23</v>
      </c>
      <c r="C26" s="26" t="s">
        <v>105</v>
      </c>
      <c r="D26" s="19">
        <v>30</v>
      </c>
      <c r="E26" s="3"/>
      <c r="F26" s="10">
        <v>45852</v>
      </c>
      <c r="G26" s="10">
        <v>45865</v>
      </c>
      <c r="H26" s="11">
        <f t="shared" si="0"/>
        <v>10</v>
      </c>
      <c r="I26" s="12">
        <f t="shared" si="1"/>
        <v>20</v>
      </c>
      <c r="J26" s="10"/>
      <c r="K26" s="10"/>
      <c r="L26" s="11">
        <f t="shared" si="2"/>
        <v>0</v>
      </c>
      <c r="M26" s="12">
        <f t="shared" si="3"/>
        <v>20</v>
      </c>
    </row>
    <row r="27" spans="2:13" x14ac:dyDescent="0.25">
      <c r="B27" s="18" t="s">
        <v>24</v>
      </c>
      <c r="C27" s="20" t="s">
        <v>104</v>
      </c>
      <c r="D27" s="19">
        <v>30</v>
      </c>
      <c r="E27" s="3"/>
      <c r="F27" s="10">
        <v>45873</v>
      </c>
      <c r="G27" s="10">
        <v>45888</v>
      </c>
      <c r="H27" s="11">
        <f t="shared" si="0"/>
        <v>10</v>
      </c>
      <c r="I27" s="12">
        <f t="shared" si="1"/>
        <v>20</v>
      </c>
      <c r="J27" s="10"/>
      <c r="K27" s="10"/>
      <c r="L27" s="11">
        <f t="shared" si="2"/>
        <v>0</v>
      </c>
      <c r="M27" s="12">
        <f t="shared" si="3"/>
        <v>20</v>
      </c>
    </row>
    <row r="28" spans="2:13" x14ac:dyDescent="0.25">
      <c r="B28" s="18" t="s">
        <v>8</v>
      </c>
      <c r="C28" s="20" t="s">
        <v>103</v>
      </c>
      <c r="D28" s="19">
        <v>29</v>
      </c>
      <c r="E28" s="3"/>
      <c r="F28" s="10">
        <v>45852</v>
      </c>
      <c r="G28" s="10">
        <v>45869</v>
      </c>
      <c r="H28" s="11">
        <f t="shared" si="0"/>
        <v>14</v>
      </c>
      <c r="I28" s="12">
        <f t="shared" si="1"/>
        <v>15</v>
      </c>
      <c r="J28" s="10"/>
      <c r="K28" s="10"/>
      <c r="L28" s="11">
        <f t="shared" si="2"/>
        <v>0</v>
      </c>
      <c r="M28" s="12">
        <f t="shared" si="3"/>
        <v>15</v>
      </c>
    </row>
    <row r="29" spans="2:13" ht="15.75" x14ac:dyDescent="0.25">
      <c r="B29" s="18" t="s">
        <v>9</v>
      </c>
      <c r="C29" s="26" t="s">
        <v>102</v>
      </c>
      <c r="D29" s="19">
        <v>30</v>
      </c>
      <c r="E29" s="3"/>
      <c r="F29" s="10">
        <v>45839</v>
      </c>
      <c r="G29" s="10">
        <v>45852</v>
      </c>
      <c r="H29" s="11">
        <f t="shared" si="0"/>
        <v>10</v>
      </c>
      <c r="I29" s="12">
        <f t="shared" si="1"/>
        <v>20</v>
      </c>
      <c r="J29" s="10"/>
      <c r="K29" s="10"/>
      <c r="L29" s="11">
        <f t="shared" si="2"/>
        <v>0</v>
      </c>
      <c r="M29" s="12">
        <f t="shared" si="3"/>
        <v>20</v>
      </c>
    </row>
    <row r="30" spans="2:13" ht="15.75" x14ac:dyDescent="0.25">
      <c r="B30" s="18" t="s">
        <v>25</v>
      </c>
      <c r="C30" s="26" t="s">
        <v>108</v>
      </c>
      <c r="D30" s="19">
        <v>30</v>
      </c>
      <c r="E30" s="3"/>
      <c r="F30" s="10">
        <v>45880</v>
      </c>
      <c r="G30" s="10">
        <v>45894</v>
      </c>
      <c r="H30" s="11">
        <f t="shared" si="0"/>
        <v>10</v>
      </c>
      <c r="I30" s="12">
        <f t="shared" si="1"/>
        <v>20</v>
      </c>
      <c r="J30" s="10"/>
      <c r="K30" s="10"/>
      <c r="L30" s="11">
        <f t="shared" si="2"/>
        <v>0</v>
      </c>
      <c r="M30" s="12">
        <f t="shared" si="3"/>
        <v>20</v>
      </c>
    </row>
    <row r="31" spans="2:13" x14ac:dyDescent="0.25">
      <c r="B31" s="18" t="s">
        <v>6</v>
      </c>
      <c r="C31" s="23"/>
      <c r="D31" s="19"/>
      <c r="E31" s="3"/>
      <c r="F31" s="10"/>
      <c r="G31" s="10"/>
      <c r="H31" s="11" t="str">
        <f t="shared" ref="H31:H55" si="4">IF(G31="","",(NETWORKDAYS(F31,G31,$D$2:$D$19)))</f>
        <v/>
      </c>
      <c r="I31" s="12" t="str">
        <f t="shared" si="1"/>
        <v/>
      </c>
      <c r="J31" s="10"/>
      <c r="K31" s="10"/>
      <c r="L31" s="11" t="str">
        <f t="shared" ref="L31:L55" si="5">IF(I31="","",NETWORKDAYS(J31,K31,$D$2:$D$19))</f>
        <v/>
      </c>
      <c r="M31" s="12" t="str">
        <f t="shared" si="3"/>
        <v/>
      </c>
    </row>
    <row r="32" spans="2:13" ht="16.5" thickBot="1" x14ac:dyDescent="0.3">
      <c r="B32" s="1" t="s">
        <v>10</v>
      </c>
      <c r="C32" s="30"/>
      <c r="D32" s="3"/>
      <c r="E32" s="3"/>
      <c r="F32" s="10"/>
      <c r="G32" s="10"/>
      <c r="H32" s="11" t="str">
        <f t="shared" si="4"/>
        <v/>
      </c>
      <c r="I32" s="12" t="str">
        <f t="shared" si="1"/>
        <v/>
      </c>
      <c r="J32" s="10"/>
      <c r="K32" s="10"/>
      <c r="L32" s="11" t="str">
        <f t="shared" si="5"/>
        <v/>
      </c>
      <c r="M32" s="12" t="str">
        <f t="shared" si="3"/>
        <v/>
      </c>
    </row>
    <row r="33" spans="2:13" ht="29.25" x14ac:dyDescent="0.25">
      <c r="B33" s="18" t="s">
        <v>26</v>
      </c>
      <c r="C33" s="44" t="s">
        <v>144</v>
      </c>
      <c r="D33" s="19"/>
      <c r="E33" s="3"/>
      <c r="F33" s="10"/>
      <c r="G33" s="10"/>
      <c r="H33" s="11" t="str">
        <f t="shared" si="4"/>
        <v/>
      </c>
      <c r="I33" s="12" t="str">
        <f t="shared" si="1"/>
        <v/>
      </c>
      <c r="J33" s="10"/>
      <c r="K33" s="10"/>
      <c r="L33" s="11" t="str">
        <f t="shared" si="5"/>
        <v/>
      </c>
      <c r="M33" s="12" t="str">
        <f t="shared" si="3"/>
        <v/>
      </c>
    </row>
    <row r="34" spans="2:13" ht="90" x14ac:dyDescent="0.25">
      <c r="B34" s="18" t="s">
        <v>27</v>
      </c>
      <c r="C34" s="41" t="s">
        <v>146</v>
      </c>
      <c r="D34" s="19"/>
      <c r="E34" s="3"/>
      <c r="F34" s="10"/>
      <c r="G34" s="10"/>
      <c r="H34" s="11" t="str">
        <f t="shared" si="4"/>
        <v/>
      </c>
      <c r="I34" s="12" t="str">
        <f t="shared" si="1"/>
        <v/>
      </c>
      <c r="J34" s="10"/>
      <c r="K34" s="10"/>
      <c r="L34" s="11" t="str">
        <f t="shared" si="5"/>
        <v/>
      </c>
      <c r="M34" s="12" t="str">
        <f t="shared" si="3"/>
        <v/>
      </c>
    </row>
    <row r="35" spans="2:13" ht="75" x14ac:dyDescent="0.25">
      <c r="B35" s="18" t="s">
        <v>28</v>
      </c>
      <c r="C35" s="41" t="s">
        <v>145</v>
      </c>
      <c r="D35" s="19"/>
      <c r="E35" s="3"/>
      <c r="F35" s="10"/>
      <c r="G35" s="10"/>
      <c r="H35" s="11" t="str">
        <f t="shared" si="4"/>
        <v/>
      </c>
      <c r="I35" s="12" t="str">
        <f t="shared" si="1"/>
        <v/>
      </c>
      <c r="J35" s="10"/>
      <c r="K35" s="10"/>
      <c r="L35" s="11" t="str">
        <f t="shared" si="5"/>
        <v/>
      </c>
      <c r="M35" s="12" t="str">
        <f t="shared" si="3"/>
        <v/>
      </c>
    </row>
    <row r="36" spans="2:13" ht="30.75" thickBot="1" x14ac:dyDescent="0.3">
      <c r="B36" s="18" t="s">
        <v>29</v>
      </c>
      <c r="C36" s="43" t="s">
        <v>143</v>
      </c>
      <c r="D36" s="19"/>
      <c r="E36" s="3"/>
      <c r="F36" s="10"/>
      <c r="G36" s="10"/>
      <c r="H36" s="11" t="str">
        <f t="shared" si="4"/>
        <v/>
      </c>
      <c r="I36" s="12" t="str">
        <f t="shared" si="1"/>
        <v/>
      </c>
      <c r="J36" s="10"/>
      <c r="K36" s="10"/>
      <c r="L36" s="11" t="str">
        <f t="shared" si="5"/>
        <v/>
      </c>
      <c r="M36" s="12" t="str">
        <f t="shared" si="3"/>
        <v/>
      </c>
    </row>
    <row r="37" spans="2:13" ht="15.75" x14ac:dyDescent="0.25">
      <c r="B37" s="18" t="s">
        <v>30</v>
      </c>
      <c r="C37" s="24"/>
      <c r="D37" s="19"/>
      <c r="E37" s="3"/>
      <c r="F37" s="10"/>
      <c r="G37" s="10"/>
      <c r="H37" s="11" t="str">
        <f t="shared" si="4"/>
        <v/>
      </c>
      <c r="I37" s="12" t="str">
        <f t="shared" si="1"/>
        <v/>
      </c>
      <c r="J37" s="10"/>
      <c r="K37" s="10"/>
      <c r="L37" s="11" t="str">
        <f t="shared" si="5"/>
        <v/>
      </c>
      <c r="M37" s="12" t="str">
        <f t="shared" si="3"/>
        <v/>
      </c>
    </row>
    <row r="38" spans="2:13" ht="15.75" x14ac:dyDescent="0.25">
      <c r="B38" s="18" t="s">
        <v>31</v>
      </c>
      <c r="C38" s="24"/>
      <c r="D38" s="19"/>
      <c r="E38" s="3"/>
      <c r="F38" s="10"/>
      <c r="G38" s="10"/>
      <c r="H38" s="11" t="str">
        <f t="shared" si="4"/>
        <v/>
      </c>
      <c r="I38" s="12" t="str">
        <f t="shared" si="1"/>
        <v/>
      </c>
      <c r="J38" s="10"/>
      <c r="K38" s="10"/>
      <c r="L38" s="11" t="str">
        <f t="shared" si="5"/>
        <v/>
      </c>
      <c r="M38" s="12" t="str">
        <f t="shared" si="3"/>
        <v/>
      </c>
    </row>
    <row r="39" spans="2:13" ht="15.75" x14ac:dyDescent="0.25">
      <c r="B39" s="18" t="s">
        <v>32</v>
      </c>
      <c r="C39" s="24"/>
      <c r="D39" s="19"/>
      <c r="E39" s="3"/>
      <c r="F39" s="10"/>
      <c r="G39" s="10"/>
      <c r="H39" s="11" t="str">
        <f t="shared" si="4"/>
        <v/>
      </c>
      <c r="I39" s="12" t="str">
        <f t="shared" si="1"/>
        <v/>
      </c>
      <c r="J39" s="10"/>
      <c r="K39" s="10"/>
      <c r="L39" s="11" t="str">
        <f t="shared" si="5"/>
        <v/>
      </c>
      <c r="M39" s="12" t="str">
        <f t="shared" si="3"/>
        <v/>
      </c>
    </row>
    <row r="40" spans="2:13" ht="15.75" x14ac:dyDescent="0.25">
      <c r="B40" s="18" t="s">
        <v>33</v>
      </c>
      <c r="C40" s="24"/>
      <c r="D40" s="19"/>
      <c r="E40" s="3"/>
      <c r="F40" s="10"/>
      <c r="G40" s="10"/>
      <c r="H40" s="11" t="str">
        <f t="shared" si="4"/>
        <v/>
      </c>
      <c r="I40" s="12" t="str">
        <f t="shared" si="1"/>
        <v/>
      </c>
      <c r="J40" s="10"/>
      <c r="K40" s="10"/>
      <c r="L40" s="11" t="str">
        <f t="shared" si="5"/>
        <v/>
      </c>
      <c r="M40" s="12" t="str">
        <f t="shared" si="3"/>
        <v/>
      </c>
    </row>
    <row r="41" spans="2:13" ht="15.75" x14ac:dyDescent="0.25">
      <c r="B41" s="18" t="s">
        <v>34</v>
      </c>
      <c r="C41" s="24"/>
      <c r="D41" s="19"/>
      <c r="E41" s="3"/>
      <c r="F41" s="10"/>
      <c r="G41" s="10"/>
      <c r="H41" s="11" t="str">
        <f t="shared" si="4"/>
        <v/>
      </c>
      <c r="I41" s="12" t="str">
        <f t="shared" si="1"/>
        <v/>
      </c>
      <c r="J41" s="10"/>
      <c r="K41" s="10"/>
      <c r="L41" s="11" t="str">
        <f t="shared" si="5"/>
        <v/>
      </c>
      <c r="M41" s="12" t="str">
        <f t="shared" si="3"/>
        <v/>
      </c>
    </row>
    <row r="42" spans="2:13" x14ac:dyDescent="0.25">
      <c r="B42" s="18" t="s">
        <v>35</v>
      </c>
      <c r="C42" s="23"/>
      <c r="D42" s="19"/>
      <c r="E42" s="3"/>
      <c r="F42" s="10"/>
      <c r="G42" s="10"/>
      <c r="H42" s="11" t="str">
        <f t="shared" si="4"/>
        <v/>
      </c>
      <c r="I42" s="12" t="str">
        <f t="shared" si="1"/>
        <v/>
      </c>
      <c r="J42" s="10"/>
      <c r="K42" s="10"/>
      <c r="L42" s="11" t="str">
        <f t="shared" si="5"/>
        <v/>
      </c>
      <c r="M42" s="12" t="str">
        <f t="shared" si="3"/>
        <v/>
      </c>
    </row>
    <row r="43" spans="2:13" ht="15.75" x14ac:dyDescent="0.25">
      <c r="B43" s="18" t="s">
        <v>36</v>
      </c>
      <c r="C43" s="24"/>
      <c r="D43" s="19"/>
      <c r="E43" s="3"/>
      <c r="F43" s="10"/>
      <c r="G43" s="10"/>
      <c r="H43" s="11" t="str">
        <f t="shared" si="4"/>
        <v/>
      </c>
      <c r="I43" s="12" t="str">
        <f t="shared" si="1"/>
        <v/>
      </c>
      <c r="J43" s="10"/>
      <c r="K43" s="10"/>
      <c r="L43" s="11" t="str">
        <f t="shared" si="5"/>
        <v/>
      </c>
      <c r="M43" s="12" t="str">
        <f t="shared" si="3"/>
        <v/>
      </c>
    </row>
    <row r="44" spans="2:13" ht="15.75" x14ac:dyDescent="0.25">
      <c r="B44" s="18" t="s">
        <v>37</v>
      </c>
      <c r="C44" s="25"/>
      <c r="D44" s="19"/>
      <c r="E44" s="3"/>
      <c r="F44" s="10"/>
      <c r="G44" s="10"/>
      <c r="H44" s="11" t="str">
        <f t="shared" si="4"/>
        <v/>
      </c>
      <c r="I44" s="12" t="str">
        <f t="shared" si="1"/>
        <v/>
      </c>
      <c r="J44" s="10"/>
      <c r="K44" s="10"/>
      <c r="L44" s="11" t="str">
        <f t="shared" si="5"/>
        <v/>
      </c>
      <c r="M44" s="12" t="str">
        <f t="shared" si="3"/>
        <v/>
      </c>
    </row>
    <row r="45" spans="2:13" ht="15.75" x14ac:dyDescent="0.25">
      <c r="B45" s="1" t="s">
        <v>38</v>
      </c>
      <c r="C45" s="21"/>
      <c r="D45" s="3"/>
      <c r="E45" s="3"/>
      <c r="F45" s="10"/>
      <c r="G45" s="10"/>
      <c r="H45" s="11" t="str">
        <f t="shared" si="4"/>
        <v/>
      </c>
      <c r="I45" s="12" t="str">
        <f t="shared" si="1"/>
        <v/>
      </c>
      <c r="J45" s="10"/>
      <c r="K45" s="10"/>
      <c r="L45" s="11" t="str">
        <f t="shared" si="5"/>
        <v/>
      </c>
      <c r="M45" s="12" t="str">
        <f t="shared" si="3"/>
        <v/>
      </c>
    </row>
    <row r="46" spans="2:13" ht="15.75" x14ac:dyDescent="0.25">
      <c r="B46" s="1" t="s">
        <v>39</v>
      </c>
      <c r="C46" s="2"/>
      <c r="D46" s="3"/>
      <c r="E46" s="3"/>
      <c r="F46" s="10"/>
      <c r="G46" s="10"/>
      <c r="H46" s="11" t="str">
        <f t="shared" si="4"/>
        <v/>
      </c>
      <c r="I46" s="12" t="str">
        <f t="shared" si="1"/>
        <v/>
      </c>
      <c r="J46" s="10"/>
      <c r="K46" s="10"/>
      <c r="L46" s="11" t="str">
        <f t="shared" si="5"/>
        <v/>
      </c>
      <c r="M46" s="12" t="str">
        <f t="shared" si="3"/>
        <v/>
      </c>
    </row>
    <row r="47" spans="2:13" ht="15.75" x14ac:dyDescent="0.25">
      <c r="B47" s="1" t="s">
        <v>40</v>
      </c>
      <c r="C47" s="2"/>
      <c r="D47" s="3"/>
      <c r="E47" s="3"/>
      <c r="F47" s="10"/>
      <c r="G47" s="10"/>
      <c r="H47" s="11" t="str">
        <f t="shared" si="4"/>
        <v/>
      </c>
      <c r="I47" s="12" t="str">
        <f t="shared" si="1"/>
        <v/>
      </c>
      <c r="J47" s="10"/>
      <c r="K47" s="10"/>
      <c r="L47" s="11" t="str">
        <f t="shared" si="5"/>
        <v/>
      </c>
      <c r="M47" s="12" t="str">
        <f t="shared" si="3"/>
        <v/>
      </c>
    </row>
    <row r="48" spans="2:13" x14ac:dyDescent="0.25">
      <c r="B48" s="1" t="s">
        <v>41</v>
      </c>
      <c r="D48" s="3"/>
      <c r="E48" s="3"/>
      <c r="F48" s="10"/>
      <c r="G48" s="10"/>
      <c r="H48" s="11" t="str">
        <f t="shared" si="4"/>
        <v/>
      </c>
      <c r="I48" s="12" t="str">
        <f t="shared" si="1"/>
        <v/>
      </c>
      <c r="J48" s="10"/>
      <c r="K48" s="10"/>
      <c r="L48" s="11" t="str">
        <f t="shared" si="5"/>
        <v/>
      </c>
      <c r="M48" s="12" t="str">
        <f t="shared" si="3"/>
        <v/>
      </c>
    </row>
    <row r="49" spans="2:13" ht="15.75" x14ac:dyDescent="0.25">
      <c r="B49" s="1" t="s">
        <v>42</v>
      </c>
      <c r="C49" s="2"/>
      <c r="D49" s="3"/>
      <c r="E49" s="3"/>
      <c r="F49" s="10"/>
      <c r="G49" s="10"/>
      <c r="H49" s="11" t="str">
        <f t="shared" si="4"/>
        <v/>
      </c>
      <c r="I49" s="12" t="str">
        <f t="shared" si="1"/>
        <v/>
      </c>
      <c r="J49" s="10"/>
      <c r="K49" s="10"/>
      <c r="L49" s="11" t="str">
        <f t="shared" si="5"/>
        <v/>
      </c>
      <c r="M49" s="12" t="str">
        <f t="shared" si="3"/>
        <v/>
      </c>
    </row>
    <row r="50" spans="2:13" ht="15.75" x14ac:dyDescent="0.25">
      <c r="B50" s="1" t="s">
        <v>43</v>
      </c>
      <c r="C50" s="2"/>
      <c r="D50" s="3"/>
      <c r="E50" s="3"/>
      <c r="F50" s="10"/>
      <c r="G50" s="10"/>
      <c r="H50" s="11" t="str">
        <f t="shared" si="4"/>
        <v/>
      </c>
      <c r="I50" s="12" t="str">
        <f t="shared" si="1"/>
        <v/>
      </c>
      <c r="J50" s="10"/>
      <c r="K50" s="10"/>
      <c r="L50" s="11" t="str">
        <f t="shared" si="5"/>
        <v/>
      </c>
      <c r="M50" s="12" t="str">
        <f t="shared" si="3"/>
        <v/>
      </c>
    </row>
    <row r="51" spans="2:13" ht="15.75" x14ac:dyDescent="0.25">
      <c r="B51" s="1" t="s">
        <v>44</v>
      </c>
      <c r="C51" s="2"/>
      <c r="D51" s="3"/>
      <c r="E51" s="3"/>
      <c r="F51" s="10"/>
      <c r="G51" s="10"/>
      <c r="H51" s="11" t="str">
        <f t="shared" si="4"/>
        <v/>
      </c>
      <c r="I51" s="12" t="str">
        <f t="shared" si="1"/>
        <v/>
      </c>
      <c r="J51" s="10"/>
      <c r="K51" s="10"/>
      <c r="L51" s="11" t="str">
        <f t="shared" si="5"/>
        <v/>
      </c>
      <c r="M51" s="12" t="str">
        <f t="shared" si="3"/>
        <v/>
      </c>
    </row>
    <row r="52" spans="2:13" ht="15.75" x14ac:dyDescent="0.25">
      <c r="B52" s="1" t="s">
        <v>45</v>
      </c>
      <c r="C52" s="2"/>
      <c r="D52" s="3"/>
      <c r="E52" s="3"/>
      <c r="F52" s="10"/>
      <c r="G52" s="10"/>
      <c r="H52" s="11" t="str">
        <f t="shared" si="4"/>
        <v/>
      </c>
      <c r="I52" s="12" t="str">
        <f t="shared" si="1"/>
        <v/>
      </c>
      <c r="J52" s="10"/>
      <c r="K52" s="10"/>
      <c r="L52" s="11" t="str">
        <f t="shared" si="5"/>
        <v/>
      </c>
      <c r="M52" s="12" t="str">
        <f t="shared" si="3"/>
        <v/>
      </c>
    </row>
    <row r="53" spans="2:13" ht="15.75" x14ac:dyDescent="0.25">
      <c r="B53" s="1" t="s">
        <v>46</v>
      </c>
      <c r="C53" s="2"/>
      <c r="D53" s="3"/>
      <c r="E53" s="3"/>
      <c r="F53" s="10"/>
      <c r="G53" s="10"/>
      <c r="H53" s="11" t="str">
        <f t="shared" si="4"/>
        <v/>
      </c>
      <c r="I53" s="12" t="str">
        <f t="shared" si="1"/>
        <v/>
      </c>
      <c r="J53" s="10"/>
      <c r="K53" s="10"/>
      <c r="L53" s="11" t="str">
        <f t="shared" si="5"/>
        <v/>
      </c>
      <c r="M53" s="12" t="str">
        <f t="shared" si="3"/>
        <v/>
      </c>
    </row>
    <row r="54" spans="2:13" ht="15.75" x14ac:dyDescent="0.25">
      <c r="B54" s="1" t="s">
        <v>47</v>
      </c>
      <c r="C54" s="2"/>
      <c r="D54" s="3"/>
      <c r="E54" s="3"/>
      <c r="F54" s="10"/>
      <c r="G54" s="10"/>
      <c r="H54" s="11" t="str">
        <f t="shared" si="4"/>
        <v/>
      </c>
      <c r="I54" s="12" t="str">
        <f t="shared" si="1"/>
        <v/>
      </c>
      <c r="J54" s="10"/>
      <c r="K54" s="10"/>
      <c r="L54" s="11" t="str">
        <f t="shared" si="5"/>
        <v/>
      </c>
      <c r="M54" s="12" t="str">
        <f t="shared" si="3"/>
        <v/>
      </c>
    </row>
    <row r="55" spans="2:13" ht="15.75" x14ac:dyDescent="0.25">
      <c r="B55" s="1" t="s">
        <v>49</v>
      </c>
      <c r="C55" s="2"/>
      <c r="D55" s="3"/>
      <c r="E55" s="3"/>
      <c r="F55" s="10"/>
      <c r="G55" s="10"/>
      <c r="H55" s="11" t="str">
        <f t="shared" si="4"/>
        <v/>
      </c>
      <c r="I55" s="12" t="str">
        <f t="shared" si="1"/>
        <v/>
      </c>
      <c r="J55" s="10"/>
      <c r="K55" s="10"/>
      <c r="L55" s="11" t="str">
        <f t="shared" si="5"/>
        <v/>
      </c>
      <c r="M55" s="12" t="str">
        <f t="shared" si="3"/>
        <v/>
      </c>
    </row>
    <row r="56" spans="2:13" ht="15.75" x14ac:dyDescent="0.25">
      <c r="B56" s="1" t="s">
        <v>50</v>
      </c>
      <c r="C56" s="2"/>
      <c r="D56" s="3"/>
      <c r="E56" s="3"/>
      <c r="F56" s="10"/>
      <c r="G56" s="10"/>
      <c r="H56" s="11" t="str">
        <f t="shared" ref="H56:H73" si="6">IF(G56="","",(NETWORKDAYS(F56,G56,$D$2:$D$19)))</f>
        <v/>
      </c>
      <c r="I56" s="12" t="str">
        <f t="shared" ref="I56:I73" si="7">IF(H56="","",D56-E56-H56)</f>
        <v/>
      </c>
      <c r="J56" s="10"/>
      <c r="K56" s="10"/>
      <c r="L56" s="11" t="str">
        <f t="shared" ref="L56:L73" si="8">IF(I56="","",NETWORKDAYS(J56,K56,$D$2:$D$19))</f>
        <v/>
      </c>
      <c r="M56" s="12" t="str">
        <f t="shared" ref="M56:M73" si="9">IF(L56="","",I56-L56)</f>
        <v/>
      </c>
    </row>
    <row r="57" spans="2:13" ht="15.75" x14ac:dyDescent="0.25">
      <c r="B57" s="1" t="s">
        <v>51</v>
      </c>
      <c r="C57" s="2"/>
      <c r="D57" s="3"/>
      <c r="E57" s="3"/>
      <c r="F57" s="10"/>
      <c r="G57" s="10"/>
      <c r="H57" s="11" t="str">
        <f t="shared" si="6"/>
        <v/>
      </c>
      <c r="I57" s="12" t="str">
        <f t="shared" si="7"/>
        <v/>
      </c>
      <c r="J57" s="10"/>
      <c r="K57" s="10"/>
      <c r="L57" s="11" t="str">
        <f t="shared" si="8"/>
        <v/>
      </c>
      <c r="M57" s="12" t="str">
        <f t="shared" si="9"/>
        <v/>
      </c>
    </row>
    <row r="58" spans="2:13" ht="15.75" x14ac:dyDescent="0.25">
      <c r="B58" s="1" t="s">
        <v>52</v>
      </c>
      <c r="C58" s="2"/>
      <c r="D58" s="3"/>
      <c r="E58" s="3"/>
      <c r="F58" s="10"/>
      <c r="G58" s="10"/>
      <c r="H58" s="11" t="str">
        <f t="shared" si="6"/>
        <v/>
      </c>
      <c r="I58" s="12" t="str">
        <f t="shared" si="7"/>
        <v/>
      </c>
      <c r="J58" s="10"/>
      <c r="K58" s="10"/>
      <c r="L58" s="11" t="str">
        <f t="shared" si="8"/>
        <v/>
      </c>
      <c r="M58" s="12" t="str">
        <f t="shared" si="9"/>
        <v/>
      </c>
    </row>
    <row r="59" spans="2:13" ht="15.75" x14ac:dyDescent="0.25">
      <c r="B59" s="1" t="s">
        <v>53</v>
      </c>
      <c r="C59" s="2"/>
      <c r="D59" s="3"/>
      <c r="E59" s="3"/>
      <c r="F59" s="10"/>
      <c r="G59" s="10"/>
      <c r="H59" s="11" t="str">
        <f t="shared" si="6"/>
        <v/>
      </c>
      <c r="I59" s="12" t="str">
        <f t="shared" si="7"/>
        <v/>
      </c>
      <c r="J59" s="10"/>
      <c r="K59" s="10"/>
      <c r="L59" s="11" t="str">
        <f t="shared" si="8"/>
        <v/>
      </c>
      <c r="M59" s="12" t="str">
        <f t="shared" si="9"/>
        <v/>
      </c>
    </row>
    <row r="60" spans="2:13" ht="15.75" x14ac:dyDescent="0.25">
      <c r="B60" s="1" t="s">
        <v>54</v>
      </c>
      <c r="C60" s="2"/>
      <c r="D60" s="3"/>
      <c r="E60" s="3"/>
      <c r="F60" s="10"/>
      <c r="G60" s="10"/>
      <c r="H60" s="11" t="str">
        <f t="shared" si="6"/>
        <v/>
      </c>
      <c r="I60" s="12" t="str">
        <f t="shared" si="7"/>
        <v/>
      </c>
      <c r="J60" s="10"/>
      <c r="K60" s="10"/>
      <c r="L60" s="11" t="str">
        <f t="shared" si="8"/>
        <v/>
      </c>
      <c r="M60" s="12" t="str">
        <f t="shared" si="9"/>
        <v/>
      </c>
    </row>
    <row r="61" spans="2:13" ht="15.75" x14ac:dyDescent="0.25">
      <c r="B61" s="1" t="s">
        <v>55</v>
      </c>
      <c r="C61" s="2"/>
      <c r="D61" s="3"/>
      <c r="E61" s="3"/>
      <c r="F61" s="10"/>
      <c r="G61" s="10"/>
      <c r="H61" s="11" t="str">
        <f t="shared" si="6"/>
        <v/>
      </c>
      <c r="I61" s="12" t="str">
        <f t="shared" si="7"/>
        <v/>
      </c>
      <c r="J61" s="10"/>
      <c r="K61" s="10"/>
      <c r="L61" s="11" t="str">
        <f t="shared" si="8"/>
        <v/>
      </c>
      <c r="M61" s="12" t="str">
        <f t="shared" si="9"/>
        <v/>
      </c>
    </row>
    <row r="62" spans="2:13" ht="15.75" x14ac:dyDescent="0.25">
      <c r="B62" s="1" t="s">
        <v>56</v>
      </c>
      <c r="C62" s="2"/>
      <c r="D62" s="3"/>
      <c r="E62" s="3"/>
      <c r="F62" s="10"/>
      <c r="G62" s="10"/>
      <c r="H62" s="11" t="str">
        <f t="shared" si="6"/>
        <v/>
      </c>
      <c r="I62" s="12" t="str">
        <f t="shared" si="7"/>
        <v/>
      </c>
      <c r="J62" s="10"/>
      <c r="K62" s="10"/>
      <c r="L62" s="11" t="str">
        <f t="shared" si="8"/>
        <v/>
      </c>
      <c r="M62" s="12" t="str">
        <f t="shared" si="9"/>
        <v/>
      </c>
    </row>
    <row r="63" spans="2:13" ht="15.75" x14ac:dyDescent="0.25">
      <c r="B63" s="1" t="s">
        <v>57</v>
      </c>
      <c r="C63" s="2"/>
      <c r="D63" s="3"/>
      <c r="E63" s="3"/>
      <c r="F63" s="10"/>
      <c r="G63" s="10"/>
      <c r="H63" s="11" t="str">
        <f t="shared" si="6"/>
        <v/>
      </c>
      <c r="I63" s="12" t="str">
        <f t="shared" si="7"/>
        <v/>
      </c>
      <c r="J63" s="10"/>
      <c r="K63" s="10"/>
      <c r="L63" s="11" t="str">
        <f t="shared" si="8"/>
        <v/>
      </c>
      <c r="M63" s="12" t="str">
        <f t="shared" si="9"/>
        <v/>
      </c>
    </row>
    <row r="64" spans="2:13" ht="15.75" x14ac:dyDescent="0.25">
      <c r="B64" s="1" t="s">
        <v>58</v>
      </c>
      <c r="C64" s="2"/>
      <c r="D64" s="3"/>
      <c r="E64" s="3"/>
      <c r="F64" s="10"/>
      <c r="G64" s="10"/>
      <c r="H64" s="11" t="str">
        <f t="shared" si="6"/>
        <v/>
      </c>
      <c r="I64" s="12" t="str">
        <f t="shared" si="7"/>
        <v/>
      </c>
      <c r="J64" s="10"/>
      <c r="K64" s="10"/>
      <c r="L64" s="11" t="str">
        <f t="shared" si="8"/>
        <v/>
      </c>
      <c r="M64" s="12" t="str">
        <f t="shared" si="9"/>
        <v/>
      </c>
    </row>
    <row r="65" spans="2:13" ht="15.75" x14ac:dyDescent="0.25">
      <c r="B65" s="1" t="s">
        <v>59</v>
      </c>
      <c r="C65" s="2"/>
      <c r="D65" s="3"/>
      <c r="E65" s="3"/>
      <c r="F65" s="10"/>
      <c r="G65" s="10"/>
      <c r="H65" s="11" t="str">
        <f t="shared" si="6"/>
        <v/>
      </c>
      <c r="I65" s="12" t="str">
        <f t="shared" si="7"/>
        <v/>
      </c>
      <c r="J65" s="10"/>
      <c r="K65" s="10"/>
      <c r="L65" s="11" t="str">
        <f t="shared" si="8"/>
        <v/>
      </c>
      <c r="M65" s="12" t="str">
        <f t="shared" si="9"/>
        <v/>
      </c>
    </row>
    <row r="66" spans="2:13" ht="15.75" x14ac:dyDescent="0.25">
      <c r="B66" s="1" t="s">
        <v>60</v>
      </c>
      <c r="C66" s="2"/>
      <c r="D66" s="3"/>
      <c r="E66" s="3"/>
      <c r="F66" s="10"/>
      <c r="G66" s="10"/>
      <c r="H66" s="11" t="str">
        <f t="shared" si="6"/>
        <v/>
      </c>
      <c r="I66" s="12" t="str">
        <f t="shared" si="7"/>
        <v/>
      </c>
      <c r="J66" s="10"/>
      <c r="K66" s="10"/>
      <c r="L66" s="11" t="str">
        <f t="shared" si="8"/>
        <v/>
      </c>
      <c r="M66" s="12" t="str">
        <f t="shared" si="9"/>
        <v/>
      </c>
    </row>
    <row r="67" spans="2:13" ht="15.75" x14ac:dyDescent="0.25">
      <c r="B67" s="1" t="s">
        <v>61</v>
      </c>
      <c r="C67" s="2"/>
      <c r="D67" s="3"/>
      <c r="E67" s="3"/>
      <c r="F67" s="10"/>
      <c r="G67" s="10"/>
      <c r="H67" s="11" t="str">
        <f t="shared" si="6"/>
        <v/>
      </c>
      <c r="I67" s="12" t="str">
        <f t="shared" si="7"/>
        <v/>
      </c>
      <c r="J67" s="10"/>
      <c r="K67" s="10"/>
      <c r="L67" s="11" t="str">
        <f t="shared" si="8"/>
        <v/>
      </c>
      <c r="M67" s="12" t="str">
        <f t="shared" si="9"/>
        <v/>
      </c>
    </row>
    <row r="68" spans="2:13" ht="15.75" x14ac:dyDescent="0.25">
      <c r="B68" s="1" t="s">
        <v>62</v>
      </c>
      <c r="C68" s="2"/>
      <c r="D68" s="3"/>
      <c r="E68" s="3"/>
      <c r="F68" s="10"/>
      <c r="G68" s="10"/>
      <c r="H68" s="11" t="str">
        <f t="shared" si="6"/>
        <v/>
      </c>
      <c r="I68" s="12" t="str">
        <f t="shared" si="7"/>
        <v/>
      </c>
      <c r="J68" s="10"/>
      <c r="K68" s="10"/>
      <c r="L68" s="11" t="str">
        <f t="shared" si="8"/>
        <v/>
      </c>
      <c r="M68" s="12" t="str">
        <f t="shared" si="9"/>
        <v/>
      </c>
    </row>
    <row r="69" spans="2:13" ht="15.75" x14ac:dyDescent="0.25">
      <c r="B69" s="1" t="s">
        <v>63</v>
      </c>
      <c r="C69" s="2"/>
      <c r="D69" s="3"/>
      <c r="E69" s="3"/>
      <c r="F69" s="10"/>
      <c r="G69" s="10"/>
      <c r="H69" s="11" t="str">
        <f t="shared" si="6"/>
        <v/>
      </c>
      <c r="I69" s="12" t="str">
        <f t="shared" si="7"/>
        <v/>
      </c>
      <c r="J69" s="10"/>
      <c r="K69" s="10"/>
      <c r="L69" s="11" t="str">
        <f t="shared" si="8"/>
        <v/>
      </c>
      <c r="M69" s="12" t="str">
        <f t="shared" si="9"/>
        <v/>
      </c>
    </row>
    <row r="70" spans="2:13" ht="15.75" x14ac:dyDescent="0.25">
      <c r="B70" s="1" t="s">
        <v>64</v>
      </c>
      <c r="C70" s="2"/>
      <c r="D70" s="3"/>
      <c r="E70" s="3"/>
      <c r="F70" s="10"/>
      <c r="G70" s="10"/>
      <c r="H70" s="11" t="str">
        <f t="shared" si="6"/>
        <v/>
      </c>
      <c r="I70" s="12" t="str">
        <f t="shared" si="7"/>
        <v/>
      </c>
      <c r="J70" s="10"/>
      <c r="K70" s="10"/>
      <c r="L70" s="11" t="str">
        <f t="shared" si="8"/>
        <v/>
      </c>
      <c r="M70" s="12" t="str">
        <f t="shared" si="9"/>
        <v/>
      </c>
    </row>
    <row r="71" spans="2:13" ht="15.75" x14ac:dyDescent="0.25">
      <c r="B71" s="1" t="s">
        <v>65</v>
      </c>
      <c r="C71" s="2"/>
      <c r="D71" s="3"/>
      <c r="E71" s="3"/>
      <c r="F71" s="10"/>
      <c r="G71" s="10"/>
      <c r="H71" s="11" t="str">
        <f t="shared" si="6"/>
        <v/>
      </c>
      <c r="I71" s="12" t="str">
        <f t="shared" si="7"/>
        <v/>
      </c>
      <c r="J71" s="10"/>
      <c r="K71" s="10"/>
      <c r="L71" s="11" t="str">
        <f t="shared" si="8"/>
        <v/>
      </c>
      <c r="M71" s="12" t="str">
        <f t="shared" si="9"/>
        <v/>
      </c>
    </row>
    <row r="72" spans="2:13" ht="15.75" x14ac:dyDescent="0.25">
      <c r="B72" s="1" t="s">
        <v>66</v>
      </c>
      <c r="C72" s="2"/>
      <c r="D72" s="3"/>
      <c r="E72" s="3"/>
      <c r="F72" s="10"/>
      <c r="G72" s="10"/>
      <c r="H72" s="11" t="str">
        <f t="shared" si="6"/>
        <v/>
      </c>
      <c r="I72" s="12" t="str">
        <f t="shared" si="7"/>
        <v/>
      </c>
      <c r="J72" s="10"/>
      <c r="K72" s="10"/>
      <c r="L72" s="11" t="str">
        <f t="shared" si="8"/>
        <v/>
      </c>
      <c r="M72" s="12" t="str">
        <f t="shared" si="9"/>
        <v/>
      </c>
    </row>
    <row r="73" spans="2:13" ht="15.75" x14ac:dyDescent="0.25">
      <c r="B73" s="1" t="s">
        <v>67</v>
      </c>
      <c r="C73" s="2"/>
      <c r="D73" s="3"/>
      <c r="E73" s="3"/>
      <c r="F73" s="10"/>
      <c r="G73" s="10"/>
      <c r="H73" s="11" t="str">
        <f t="shared" si="6"/>
        <v/>
      </c>
      <c r="I73" s="12" t="str">
        <f t="shared" si="7"/>
        <v/>
      </c>
      <c r="J73" s="10"/>
      <c r="K73" s="10"/>
      <c r="L73" s="11" t="str">
        <f t="shared" si="8"/>
        <v/>
      </c>
      <c r="M73" s="12" t="str">
        <f t="shared" si="9"/>
        <v/>
      </c>
    </row>
  </sheetData>
  <sheetProtection formatCells="0" formatColumns="0" formatRows="0" insertColumns="0" insertRows="0" autoFilter="0"/>
  <mergeCells count="11">
    <mergeCell ref="L22:L23"/>
    <mergeCell ref="M22:M23"/>
    <mergeCell ref="B21:M21"/>
    <mergeCell ref="B22:B23"/>
    <mergeCell ref="C22:C23"/>
    <mergeCell ref="D22:D23"/>
    <mergeCell ref="E22:E23"/>
    <mergeCell ref="F22:G22"/>
    <mergeCell ref="H22:H23"/>
    <mergeCell ref="I22:I23"/>
    <mergeCell ref="J22:K22"/>
  </mergeCells>
  <conditionalFormatting sqref="M24:M73">
    <cfRule type="cellIs" dxfId="4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J24:K73 F24:G73" xr:uid="{00000000-0002-0000-0000-000000000000}">
      <formula1>44927</formula1>
      <formula2>73051</formula2>
    </dataValidation>
  </dataValidation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75"/>
  <sheetViews>
    <sheetView topLeftCell="A10" workbookViewId="0">
      <selection activeCell="F37" sqref="F37"/>
    </sheetView>
  </sheetViews>
  <sheetFormatPr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8" width="12" style="5" customWidth="1"/>
    <col min="9" max="9" width="12" style="4" customWidth="1"/>
    <col min="10" max="11" width="10.5703125" style="4" customWidth="1"/>
    <col min="12" max="12" width="12" style="5" customWidth="1"/>
    <col min="13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ht="32.25" customHeight="1" x14ac:dyDescent="0.25">
      <c r="C1" s="8" t="s">
        <v>120</v>
      </c>
      <c r="D1" s="9">
        <v>2025</v>
      </c>
    </row>
    <row r="2" spans="3:12" x14ac:dyDescent="0.25">
      <c r="C2" s="20" t="s">
        <v>11</v>
      </c>
      <c r="D2" s="33">
        <v>45663</v>
      </c>
    </row>
    <row r="3" spans="3:12" x14ac:dyDescent="0.25">
      <c r="C3" s="20" t="s">
        <v>12</v>
      </c>
      <c r="D3" s="33">
        <v>45767</v>
      </c>
      <c r="F3" s="15" t="s">
        <v>69</v>
      </c>
      <c r="G3" s="16"/>
      <c r="H3" s="17"/>
      <c r="I3" s="16"/>
      <c r="J3" s="16"/>
      <c r="K3" s="16"/>
      <c r="L3" s="17"/>
    </row>
    <row r="4" spans="3:12" x14ac:dyDescent="0.25">
      <c r="C4" s="20" t="s">
        <v>13</v>
      </c>
      <c r="D4" s="33">
        <v>45768</v>
      </c>
      <c r="F4" s="13" t="s">
        <v>73</v>
      </c>
      <c r="G4" s="13"/>
      <c r="H4" s="14"/>
      <c r="I4" s="13"/>
      <c r="J4" s="13"/>
      <c r="K4" s="13"/>
      <c r="L4" s="14"/>
    </row>
    <row r="5" spans="3:12" x14ac:dyDescent="0.25">
      <c r="C5" s="20" t="s">
        <v>119</v>
      </c>
      <c r="D5" s="33">
        <v>45778</v>
      </c>
      <c r="F5" s="13" t="s">
        <v>71</v>
      </c>
      <c r="G5" s="13"/>
      <c r="H5" s="14"/>
      <c r="I5" s="13"/>
      <c r="J5" s="13"/>
      <c r="K5" s="13"/>
      <c r="L5" s="14"/>
    </row>
    <row r="6" spans="3:12" x14ac:dyDescent="0.25">
      <c r="C6" s="20" t="s">
        <v>14</v>
      </c>
      <c r="D6" s="33">
        <v>45807</v>
      </c>
      <c r="F6" s="13" t="s">
        <v>72</v>
      </c>
      <c r="G6" s="13"/>
      <c r="H6" s="14"/>
      <c r="I6" s="13"/>
      <c r="J6" s="13"/>
      <c r="K6" s="13"/>
      <c r="L6" s="14"/>
    </row>
    <row r="7" spans="3:12" x14ac:dyDescent="0.25">
      <c r="C7" s="20" t="s">
        <v>15</v>
      </c>
      <c r="D7" s="33">
        <v>45827</v>
      </c>
      <c r="F7" s="13" t="s">
        <v>121</v>
      </c>
      <c r="G7" s="13"/>
      <c r="H7" s="14"/>
      <c r="I7" s="13"/>
      <c r="J7" s="13"/>
      <c r="K7" s="13"/>
      <c r="L7" s="14"/>
    </row>
    <row r="8" spans="3:12" x14ac:dyDescent="0.25">
      <c r="C8" s="20" t="s">
        <v>16</v>
      </c>
      <c r="D8" s="33">
        <v>45830</v>
      </c>
    </row>
    <row r="9" spans="3:12" ht="45" x14ac:dyDescent="0.25">
      <c r="C9" s="37" t="s">
        <v>89</v>
      </c>
      <c r="D9" s="38">
        <v>45874</v>
      </c>
    </row>
    <row r="10" spans="3:12" x14ac:dyDescent="0.25">
      <c r="C10" s="20" t="s">
        <v>17</v>
      </c>
      <c r="D10" s="33">
        <v>45884</v>
      </c>
    </row>
    <row r="11" spans="3:12" x14ac:dyDescent="0.25">
      <c r="C11" s="20" t="s">
        <v>18</v>
      </c>
      <c r="D11" s="33">
        <v>45962</v>
      </c>
    </row>
    <row r="12" spans="3:12" ht="60" x14ac:dyDescent="0.25">
      <c r="C12" s="37" t="s">
        <v>19</v>
      </c>
      <c r="D12" s="33">
        <v>45979</v>
      </c>
    </row>
    <row r="13" spans="3:12" x14ac:dyDescent="0.25">
      <c r="C13" s="20" t="s">
        <v>20</v>
      </c>
      <c r="D13" s="33">
        <v>46016</v>
      </c>
    </row>
    <row r="14" spans="3:12" x14ac:dyDescent="0.25">
      <c r="C14" s="20" t="s">
        <v>21</v>
      </c>
      <c r="D14" s="33">
        <v>46017</v>
      </c>
    </row>
    <row r="15" spans="3:12" x14ac:dyDescent="0.25">
      <c r="C15" s="20" t="s">
        <v>68</v>
      </c>
      <c r="D15" s="33">
        <v>46023</v>
      </c>
    </row>
    <row r="16" spans="3:12" x14ac:dyDescent="0.25">
      <c r="C16" s="20" t="s">
        <v>11</v>
      </c>
      <c r="D16" s="33">
        <v>46028</v>
      </c>
    </row>
    <row r="17" spans="2:13" x14ac:dyDescent="0.25">
      <c r="C17" s="20" t="s">
        <v>12</v>
      </c>
      <c r="D17" s="33">
        <v>46117</v>
      </c>
    </row>
    <row r="18" spans="2:13" x14ac:dyDescent="0.25">
      <c r="C18" s="20" t="s">
        <v>13</v>
      </c>
      <c r="D18" s="34">
        <v>46118</v>
      </c>
    </row>
    <row r="19" spans="2:13" x14ac:dyDescent="0.25">
      <c r="C19" s="6"/>
      <c r="D19" s="7"/>
    </row>
    <row r="20" spans="2:13" x14ac:dyDescent="0.25">
      <c r="C20" s="6"/>
      <c r="D20" s="7"/>
    </row>
    <row r="22" spans="2:13" x14ac:dyDescent="0.25">
      <c r="B22" s="49" t="s">
        <v>118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2:13" ht="41.25" customHeight="1" x14ac:dyDescent="0.25">
      <c r="B23" s="48"/>
      <c r="C23" s="48" t="s">
        <v>0</v>
      </c>
      <c r="D23" s="48" t="s">
        <v>70</v>
      </c>
      <c r="E23" s="48" t="s">
        <v>147</v>
      </c>
      <c r="F23" s="53" t="s">
        <v>1</v>
      </c>
      <c r="G23" s="54"/>
      <c r="H23" s="46" t="s">
        <v>48</v>
      </c>
      <c r="I23" s="48" t="s">
        <v>2</v>
      </c>
      <c r="J23" s="53" t="s">
        <v>3</v>
      </c>
      <c r="K23" s="54"/>
      <c r="L23" s="46" t="s">
        <v>48</v>
      </c>
      <c r="M23" s="48" t="s">
        <v>2</v>
      </c>
    </row>
    <row r="24" spans="2:13" x14ac:dyDescent="0.25">
      <c r="B24" s="48"/>
      <c r="C24" s="52"/>
      <c r="D24" s="48"/>
      <c r="E24" s="48"/>
      <c r="F24" s="29" t="s">
        <v>4</v>
      </c>
      <c r="G24" s="29" t="s">
        <v>5</v>
      </c>
      <c r="H24" s="47"/>
      <c r="I24" s="48"/>
      <c r="J24" s="29" t="s">
        <v>4</v>
      </c>
      <c r="K24" s="29" t="s">
        <v>5</v>
      </c>
      <c r="L24" s="47"/>
      <c r="M24" s="48"/>
    </row>
    <row r="25" spans="2:13" ht="15.75" x14ac:dyDescent="0.25">
      <c r="B25" s="18" t="s">
        <v>7</v>
      </c>
      <c r="C25" s="26" t="s">
        <v>117</v>
      </c>
      <c r="D25" s="19">
        <v>30</v>
      </c>
      <c r="E25" s="3"/>
      <c r="F25" s="10"/>
      <c r="G25" s="10"/>
      <c r="H25" s="11" t="str">
        <f>IF(G25="","",(NETWORKDAYS(F25,G25,$D$2:$D$18)))</f>
        <v/>
      </c>
      <c r="I25" s="12" t="str">
        <f>IF(H25="","",D25-E25-H25)</f>
        <v/>
      </c>
      <c r="J25" s="10"/>
      <c r="K25" s="10"/>
      <c r="L25" s="11" t="str">
        <f>IF('POM.-TEH.OSOBLJE'!I25="","",NETWORKDAYS(J25,K25,$D$2:$D$18))</f>
        <v/>
      </c>
      <c r="M25" s="12" t="str">
        <f>IF(L25="","",I25-L25)</f>
        <v/>
      </c>
    </row>
    <row r="26" spans="2:13" ht="15.75" x14ac:dyDescent="0.25">
      <c r="B26" s="18" t="s">
        <v>22</v>
      </c>
      <c r="C26" s="27" t="s">
        <v>116</v>
      </c>
      <c r="D26" s="19">
        <v>30</v>
      </c>
      <c r="E26" s="3"/>
      <c r="F26" s="10">
        <v>45870</v>
      </c>
      <c r="G26" s="10">
        <v>45889</v>
      </c>
      <c r="H26" s="11">
        <f t="shared" ref="H26:H36" si="0">IF(G26="","",(NETWORKDAYS(F26,G26,$D$2:$D$18)))</f>
        <v>12</v>
      </c>
      <c r="I26" s="12">
        <f t="shared" ref="I26:I56" si="1">IF(H26="","",D26-E26-H26)</f>
        <v>18</v>
      </c>
      <c r="J26" s="10">
        <v>46113</v>
      </c>
      <c r="K26" s="10">
        <v>46139</v>
      </c>
      <c r="L26" s="11">
        <f>IF('POM.-TEH.OSOBLJE'!I26="","",NETWORKDAYS(J26,K26,$D$2:$D$18))</f>
        <v>18</v>
      </c>
      <c r="M26" s="12">
        <f t="shared" ref="M26:M56" si="2">IF(L26="","",I26-L26)</f>
        <v>0</v>
      </c>
    </row>
    <row r="27" spans="2:13" ht="15.75" x14ac:dyDescent="0.25">
      <c r="B27" s="18" t="s">
        <v>23</v>
      </c>
      <c r="C27" s="26" t="s">
        <v>115</v>
      </c>
      <c r="D27" s="19">
        <v>30</v>
      </c>
      <c r="E27" s="3"/>
      <c r="F27" s="10">
        <v>45820</v>
      </c>
      <c r="G27" s="10">
        <v>45838</v>
      </c>
      <c r="H27" s="11">
        <f t="shared" si="0"/>
        <v>12</v>
      </c>
      <c r="I27" s="12">
        <f t="shared" si="1"/>
        <v>18</v>
      </c>
      <c r="J27" s="10">
        <v>45926</v>
      </c>
      <c r="K27" s="10">
        <v>45940</v>
      </c>
      <c r="L27" s="11">
        <f>IF('POM.-TEH.OSOBLJE'!I27="","",NETWORKDAYS(J27,K27,$D$2:$D$18))</f>
        <v>11</v>
      </c>
      <c r="M27" s="12">
        <f t="shared" si="2"/>
        <v>7</v>
      </c>
    </row>
    <row r="28" spans="2:13" x14ac:dyDescent="0.25">
      <c r="B28" s="18" t="s">
        <v>24</v>
      </c>
      <c r="C28" s="20" t="s">
        <v>122</v>
      </c>
      <c r="D28" s="19">
        <v>30</v>
      </c>
      <c r="E28" s="3">
        <v>10</v>
      </c>
      <c r="F28" s="10">
        <v>45855</v>
      </c>
      <c r="G28" s="10">
        <v>45869</v>
      </c>
      <c r="H28" s="11">
        <f t="shared" si="0"/>
        <v>11</v>
      </c>
      <c r="I28" s="12">
        <f t="shared" si="1"/>
        <v>9</v>
      </c>
      <c r="J28" s="10">
        <v>46146</v>
      </c>
      <c r="K28" s="10">
        <v>46156</v>
      </c>
      <c r="L28" s="11">
        <f>IF('POM.-TEH.OSOBLJE'!I28="","",NETWORKDAYS(J28,K28,$D$2:$D$18))</f>
        <v>9</v>
      </c>
      <c r="M28" s="12">
        <f t="shared" si="2"/>
        <v>0</v>
      </c>
    </row>
    <row r="29" spans="2:13" ht="15.75" x14ac:dyDescent="0.25">
      <c r="B29" s="18" t="s">
        <v>8</v>
      </c>
      <c r="C29" s="26" t="s">
        <v>114</v>
      </c>
      <c r="D29" s="19">
        <v>30</v>
      </c>
      <c r="E29" s="3"/>
      <c r="F29" s="10">
        <v>45901</v>
      </c>
      <c r="G29" s="10">
        <v>45918</v>
      </c>
      <c r="H29" s="11">
        <f t="shared" si="0"/>
        <v>14</v>
      </c>
      <c r="I29" s="12">
        <f t="shared" si="1"/>
        <v>16</v>
      </c>
      <c r="J29" s="10">
        <v>46024</v>
      </c>
      <c r="K29" s="10">
        <v>46048</v>
      </c>
      <c r="L29" s="11">
        <f>IF('POM.-TEH.OSOBLJE'!I29="","",NETWORKDAYS(J29,K29,$D$2:$D$18))</f>
        <v>16</v>
      </c>
      <c r="M29" s="12">
        <f t="shared" si="2"/>
        <v>0</v>
      </c>
    </row>
    <row r="30" spans="2:13" ht="15.75" x14ac:dyDescent="0.25">
      <c r="B30" s="18" t="s">
        <v>9</v>
      </c>
      <c r="C30" s="26" t="s">
        <v>113</v>
      </c>
      <c r="D30" s="19">
        <v>30</v>
      </c>
      <c r="E30" s="3"/>
      <c r="F30" s="10">
        <v>45839</v>
      </c>
      <c r="G30" s="10">
        <v>45852</v>
      </c>
      <c r="H30" s="11">
        <f t="shared" si="0"/>
        <v>10</v>
      </c>
      <c r="I30" s="12">
        <f t="shared" si="1"/>
        <v>20</v>
      </c>
      <c r="J30" s="10">
        <v>45931</v>
      </c>
      <c r="K30" s="10">
        <v>45958</v>
      </c>
      <c r="L30" s="11">
        <f>IF('POM.-TEH.OSOBLJE'!I30="","",NETWORKDAYS(J30,K30,$D$2:$D$18))</f>
        <v>20</v>
      </c>
      <c r="M30" s="12">
        <f t="shared" si="2"/>
        <v>0</v>
      </c>
    </row>
    <row r="31" spans="2:13" ht="15.75" x14ac:dyDescent="0.25">
      <c r="B31" s="18" t="s">
        <v>25</v>
      </c>
      <c r="C31" s="27" t="s">
        <v>112</v>
      </c>
      <c r="D31" s="19">
        <v>30</v>
      </c>
      <c r="E31" s="3"/>
      <c r="F31" s="10">
        <v>45873</v>
      </c>
      <c r="G31" s="10">
        <v>45888</v>
      </c>
      <c r="H31" s="11">
        <f t="shared" si="0"/>
        <v>10</v>
      </c>
      <c r="I31" s="12">
        <f t="shared" si="1"/>
        <v>20</v>
      </c>
      <c r="J31" s="10">
        <v>46024</v>
      </c>
      <c r="K31" s="10">
        <v>46052</v>
      </c>
      <c r="L31" s="11">
        <f>IF('POM.-TEH.OSOBLJE'!I31="","",NETWORKDAYS(J31,K31,$D$2:$D$18))</f>
        <v>20</v>
      </c>
      <c r="M31" s="12">
        <f t="shared" si="2"/>
        <v>0</v>
      </c>
    </row>
    <row r="32" spans="2:13" ht="15.75" x14ac:dyDescent="0.25">
      <c r="B32" s="18" t="s">
        <v>6</v>
      </c>
      <c r="C32" s="27" t="s">
        <v>111</v>
      </c>
      <c r="D32" s="19">
        <v>30</v>
      </c>
      <c r="E32" s="3">
        <v>2</v>
      </c>
      <c r="F32" s="10">
        <v>45870</v>
      </c>
      <c r="G32" s="10">
        <v>45887</v>
      </c>
      <c r="H32" s="11">
        <f t="shared" si="0"/>
        <v>10</v>
      </c>
      <c r="I32" s="12">
        <f t="shared" si="1"/>
        <v>18</v>
      </c>
      <c r="J32" s="10">
        <v>45931</v>
      </c>
      <c r="K32" s="10">
        <v>45954</v>
      </c>
      <c r="L32" s="11">
        <f>IF('POM.-TEH.OSOBLJE'!I32="","",NETWORKDAYS(J32,K32,$D$2:$D$18))</f>
        <v>18</v>
      </c>
      <c r="M32" s="12">
        <f t="shared" si="2"/>
        <v>0</v>
      </c>
    </row>
    <row r="33" spans="2:13" ht="15.75" x14ac:dyDescent="0.25">
      <c r="B33" s="18" t="s">
        <v>10</v>
      </c>
      <c r="C33" s="26" t="s">
        <v>110</v>
      </c>
      <c r="D33" s="19">
        <v>30</v>
      </c>
      <c r="E33" s="3"/>
      <c r="F33" s="10">
        <v>45870</v>
      </c>
      <c r="G33" s="10">
        <v>45889</v>
      </c>
      <c r="H33" s="11">
        <f t="shared" si="0"/>
        <v>12</v>
      </c>
      <c r="I33" s="12">
        <f t="shared" si="1"/>
        <v>18</v>
      </c>
      <c r="J33" s="10">
        <v>45964</v>
      </c>
      <c r="K33" s="10">
        <v>45988</v>
      </c>
      <c r="L33" s="11">
        <f>IF('POM.-TEH.OSOBLJE'!I33="","",NETWORKDAYS(J33,K33,$D$2:$D$18))</f>
        <v>18</v>
      </c>
      <c r="M33" s="12">
        <f t="shared" si="2"/>
        <v>0</v>
      </c>
    </row>
    <row r="34" spans="2:13" ht="15.75" x14ac:dyDescent="0.25">
      <c r="B34" s="18" t="s">
        <v>26</v>
      </c>
      <c r="C34" s="26" t="s">
        <v>109</v>
      </c>
      <c r="D34" s="19">
        <v>30</v>
      </c>
      <c r="E34" s="3"/>
      <c r="F34" s="10">
        <v>45853</v>
      </c>
      <c r="G34" s="10">
        <v>45869</v>
      </c>
      <c r="H34" s="11">
        <f t="shared" si="0"/>
        <v>13</v>
      </c>
      <c r="I34" s="12">
        <f t="shared" si="1"/>
        <v>17</v>
      </c>
      <c r="J34" s="10">
        <v>45931</v>
      </c>
      <c r="K34" s="10">
        <v>45953</v>
      </c>
      <c r="L34" s="11">
        <f>IF('POM.-TEH.OSOBLJE'!I34="","",NETWORKDAYS(J34,K34,$D$2:$D$18))</f>
        <v>17</v>
      </c>
      <c r="M34" s="12">
        <f t="shared" si="2"/>
        <v>0</v>
      </c>
    </row>
    <row r="35" spans="2:13" ht="15.75" x14ac:dyDescent="0.25">
      <c r="B35" s="18" t="s">
        <v>27</v>
      </c>
      <c r="C35" s="26" t="s">
        <v>160</v>
      </c>
      <c r="D35" s="19">
        <v>30</v>
      </c>
      <c r="E35" s="3"/>
      <c r="F35" s="10"/>
      <c r="G35" s="10"/>
      <c r="H35" s="11" t="str">
        <f t="shared" si="0"/>
        <v/>
      </c>
      <c r="I35" s="12" t="str">
        <f t="shared" si="1"/>
        <v/>
      </c>
      <c r="J35" s="10"/>
      <c r="K35" s="10"/>
      <c r="L35" s="11" t="str">
        <f>IF('POM.-TEH.OSOBLJE'!I35="","",NETWORKDAYS(J35,K35,$D$2:$D$18))</f>
        <v/>
      </c>
      <c r="M35" s="12" t="str">
        <f t="shared" si="2"/>
        <v/>
      </c>
    </row>
    <row r="36" spans="2:13" x14ac:dyDescent="0.25">
      <c r="B36" s="18" t="s">
        <v>28</v>
      </c>
      <c r="C36" s="20" t="s">
        <v>148</v>
      </c>
      <c r="D36" s="19">
        <v>30</v>
      </c>
      <c r="E36" s="3">
        <v>10</v>
      </c>
      <c r="F36" s="10">
        <v>45870</v>
      </c>
      <c r="G36" s="10">
        <v>45887</v>
      </c>
      <c r="H36" s="11">
        <f t="shared" si="0"/>
        <v>10</v>
      </c>
      <c r="I36" s="12">
        <f t="shared" si="1"/>
        <v>10</v>
      </c>
      <c r="J36" s="10">
        <v>45931</v>
      </c>
      <c r="K36" s="10">
        <v>45944</v>
      </c>
      <c r="L36" s="11">
        <f>IF('POM.-TEH.OSOBLJE'!I36="","",NETWORKDAYS(J36,K36,$D$2:$D$18))</f>
        <v>10</v>
      </c>
      <c r="M36" s="12">
        <f t="shared" si="2"/>
        <v>0</v>
      </c>
    </row>
    <row r="37" spans="2:13" ht="16.5" thickBot="1" x14ac:dyDescent="0.3">
      <c r="B37" s="18" t="s">
        <v>29</v>
      </c>
      <c r="C37" s="30"/>
      <c r="D37" s="19"/>
      <c r="E37" s="3"/>
      <c r="F37" s="10"/>
      <c r="G37" s="10"/>
      <c r="H37" s="11" t="str">
        <f t="shared" ref="H37:H75" si="3">IF(G37="","",(NETWORKDAYS(F37,G37,$D$2:$D$20)))</f>
        <v/>
      </c>
      <c r="I37" s="12" t="str">
        <f t="shared" si="1"/>
        <v/>
      </c>
      <c r="J37" s="10"/>
      <c r="K37" s="10"/>
      <c r="L37" s="11" t="str">
        <f t="shared" ref="L37:L75" si="4">IF(I37="","",NETWORKDAYS(J37,K37,$D$2:$D$20))</f>
        <v/>
      </c>
      <c r="M37" s="12" t="str">
        <f t="shared" si="2"/>
        <v/>
      </c>
    </row>
    <row r="38" spans="2:13" ht="29.25" x14ac:dyDescent="0.25">
      <c r="B38" s="18" t="s">
        <v>30</v>
      </c>
      <c r="C38" s="44" t="s">
        <v>144</v>
      </c>
      <c r="D38" s="19"/>
      <c r="E38" s="3"/>
      <c r="F38" s="10"/>
      <c r="G38" s="10"/>
      <c r="H38" s="11" t="str">
        <f t="shared" si="3"/>
        <v/>
      </c>
      <c r="I38" s="12" t="str">
        <f t="shared" si="1"/>
        <v/>
      </c>
      <c r="J38" s="10"/>
      <c r="K38" s="10"/>
      <c r="L38" s="11" t="str">
        <f t="shared" si="4"/>
        <v/>
      </c>
      <c r="M38" s="12" t="str">
        <f t="shared" si="2"/>
        <v/>
      </c>
    </row>
    <row r="39" spans="2:13" ht="90" x14ac:dyDescent="0.25">
      <c r="B39" s="18" t="s">
        <v>31</v>
      </c>
      <c r="C39" s="41" t="s">
        <v>146</v>
      </c>
      <c r="D39" s="19"/>
      <c r="E39" s="3"/>
      <c r="F39" s="10"/>
      <c r="G39" s="10"/>
      <c r="H39" s="11" t="str">
        <f t="shared" si="3"/>
        <v/>
      </c>
      <c r="I39" s="12" t="str">
        <f t="shared" si="1"/>
        <v/>
      </c>
      <c r="J39" s="10"/>
      <c r="K39" s="10"/>
      <c r="L39" s="11" t="str">
        <f t="shared" si="4"/>
        <v/>
      </c>
      <c r="M39" s="12" t="str">
        <f t="shared" si="2"/>
        <v/>
      </c>
    </row>
    <row r="40" spans="2:13" ht="75" x14ac:dyDescent="0.25">
      <c r="B40" s="18" t="s">
        <v>32</v>
      </c>
      <c r="C40" s="41" t="s">
        <v>145</v>
      </c>
      <c r="D40" s="19"/>
      <c r="E40" s="3"/>
      <c r="F40" s="10"/>
      <c r="G40" s="10"/>
      <c r="H40" s="11" t="str">
        <f t="shared" si="3"/>
        <v/>
      </c>
      <c r="I40" s="12" t="str">
        <f t="shared" si="1"/>
        <v/>
      </c>
      <c r="J40" s="10"/>
      <c r="K40" s="10"/>
      <c r="L40" s="11" t="str">
        <f t="shared" si="4"/>
        <v/>
      </c>
      <c r="M40" s="12" t="str">
        <f t="shared" si="2"/>
        <v/>
      </c>
    </row>
    <row r="41" spans="2:13" ht="30.75" thickBot="1" x14ac:dyDescent="0.3">
      <c r="B41" s="18" t="s">
        <v>33</v>
      </c>
      <c r="C41" s="43" t="s">
        <v>143</v>
      </c>
      <c r="D41" s="19"/>
      <c r="E41" s="3"/>
      <c r="F41" s="10"/>
      <c r="G41" s="10"/>
      <c r="H41" s="11" t="str">
        <f t="shared" si="3"/>
        <v/>
      </c>
      <c r="I41" s="12" t="str">
        <f t="shared" si="1"/>
        <v/>
      </c>
      <c r="J41" s="10"/>
      <c r="K41" s="10"/>
      <c r="L41" s="11" t="str">
        <f t="shared" si="4"/>
        <v/>
      </c>
      <c r="M41" s="12" t="str">
        <f t="shared" si="2"/>
        <v/>
      </c>
    </row>
    <row r="42" spans="2:13" ht="15.75" x14ac:dyDescent="0.25">
      <c r="B42" s="18" t="s">
        <v>34</v>
      </c>
      <c r="C42" s="24"/>
      <c r="D42" s="19"/>
      <c r="E42" s="3"/>
      <c r="F42" s="10"/>
      <c r="G42" s="10"/>
      <c r="H42" s="11" t="str">
        <f t="shared" si="3"/>
        <v/>
      </c>
      <c r="I42" s="12" t="str">
        <f t="shared" si="1"/>
        <v/>
      </c>
      <c r="J42" s="10"/>
      <c r="K42" s="10"/>
      <c r="L42" s="11" t="str">
        <f t="shared" si="4"/>
        <v/>
      </c>
      <c r="M42" s="12" t="str">
        <f t="shared" si="2"/>
        <v/>
      </c>
    </row>
    <row r="43" spans="2:13" ht="15.75" x14ac:dyDescent="0.25">
      <c r="B43" s="18" t="s">
        <v>35</v>
      </c>
      <c r="C43" s="24"/>
      <c r="D43" s="19"/>
      <c r="E43" s="3"/>
      <c r="F43" s="10"/>
      <c r="G43" s="10"/>
      <c r="H43" s="11" t="str">
        <f t="shared" si="3"/>
        <v/>
      </c>
      <c r="I43" s="12" t="str">
        <f t="shared" si="1"/>
        <v/>
      </c>
      <c r="J43" s="10"/>
      <c r="K43" s="10"/>
      <c r="L43" s="11" t="str">
        <f t="shared" si="4"/>
        <v/>
      </c>
      <c r="M43" s="12" t="str">
        <f t="shared" si="2"/>
        <v/>
      </c>
    </row>
    <row r="44" spans="2:13" x14ac:dyDescent="0.25">
      <c r="B44" s="18" t="s">
        <v>36</v>
      </c>
      <c r="C44" s="23"/>
      <c r="D44" s="19"/>
      <c r="E44" s="3"/>
      <c r="F44" s="10"/>
      <c r="G44" s="10"/>
      <c r="H44" s="11" t="str">
        <f t="shared" si="3"/>
        <v/>
      </c>
      <c r="I44" s="12" t="str">
        <f t="shared" si="1"/>
        <v/>
      </c>
      <c r="J44" s="10"/>
      <c r="K44" s="10"/>
      <c r="L44" s="11" t="str">
        <f t="shared" si="4"/>
        <v/>
      </c>
      <c r="M44" s="12" t="str">
        <f t="shared" si="2"/>
        <v/>
      </c>
    </row>
    <row r="45" spans="2:13" ht="15.75" x14ac:dyDescent="0.25">
      <c r="B45" s="18" t="s">
        <v>37</v>
      </c>
      <c r="C45" s="24"/>
      <c r="D45" s="19"/>
      <c r="E45" s="3"/>
      <c r="F45" s="10"/>
      <c r="G45" s="10"/>
      <c r="H45" s="11" t="str">
        <f t="shared" si="3"/>
        <v/>
      </c>
      <c r="I45" s="12" t="str">
        <f t="shared" si="1"/>
        <v/>
      </c>
      <c r="J45" s="10"/>
      <c r="K45" s="10"/>
      <c r="L45" s="11" t="str">
        <f t="shared" si="4"/>
        <v/>
      </c>
      <c r="M45" s="12" t="str">
        <f t="shared" si="2"/>
        <v/>
      </c>
    </row>
    <row r="46" spans="2:13" ht="15.75" x14ac:dyDescent="0.25">
      <c r="B46" s="1" t="s">
        <v>38</v>
      </c>
      <c r="C46" s="25"/>
      <c r="D46" s="19"/>
      <c r="E46" s="3"/>
      <c r="F46" s="10"/>
      <c r="G46" s="10"/>
      <c r="H46" s="11" t="str">
        <f t="shared" si="3"/>
        <v/>
      </c>
      <c r="I46" s="12" t="str">
        <f t="shared" si="1"/>
        <v/>
      </c>
      <c r="J46" s="10"/>
      <c r="K46" s="10"/>
      <c r="L46" s="11" t="str">
        <f t="shared" si="4"/>
        <v/>
      </c>
      <c r="M46" s="12" t="str">
        <f t="shared" si="2"/>
        <v/>
      </c>
    </row>
    <row r="47" spans="2:13" ht="15.75" x14ac:dyDescent="0.25">
      <c r="B47" s="1" t="s">
        <v>39</v>
      </c>
      <c r="C47" s="21"/>
      <c r="D47" s="3"/>
      <c r="E47" s="3"/>
      <c r="F47" s="10"/>
      <c r="G47" s="10"/>
      <c r="H47" s="11" t="str">
        <f t="shared" si="3"/>
        <v/>
      </c>
      <c r="I47" s="12" t="str">
        <f t="shared" si="1"/>
        <v/>
      </c>
      <c r="J47" s="10"/>
      <c r="K47" s="10"/>
      <c r="L47" s="11" t="str">
        <f t="shared" si="4"/>
        <v/>
      </c>
      <c r="M47" s="12" t="str">
        <f t="shared" si="2"/>
        <v/>
      </c>
    </row>
    <row r="48" spans="2:13" ht="15.75" x14ac:dyDescent="0.25">
      <c r="B48" s="1" t="s">
        <v>40</v>
      </c>
      <c r="C48" s="2"/>
      <c r="D48" s="3"/>
      <c r="E48" s="3"/>
      <c r="F48" s="10"/>
      <c r="G48" s="10"/>
      <c r="H48" s="11" t="str">
        <f t="shared" si="3"/>
        <v/>
      </c>
      <c r="I48" s="12" t="str">
        <f t="shared" si="1"/>
        <v/>
      </c>
      <c r="J48" s="10"/>
      <c r="K48" s="10"/>
      <c r="L48" s="11" t="str">
        <f t="shared" si="4"/>
        <v/>
      </c>
      <c r="M48" s="12" t="str">
        <f t="shared" si="2"/>
        <v/>
      </c>
    </row>
    <row r="49" spans="2:13" ht="15.75" x14ac:dyDescent="0.25">
      <c r="B49" s="1" t="s">
        <v>41</v>
      </c>
      <c r="C49" s="2"/>
      <c r="D49" s="3"/>
      <c r="E49" s="3"/>
      <c r="F49" s="10"/>
      <c r="G49" s="10"/>
      <c r="H49" s="11" t="str">
        <f t="shared" si="3"/>
        <v/>
      </c>
      <c r="I49" s="12" t="str">
        <f t="shared" si="1"/>
        <v/>
      </c>
      <c r="J49" s="10"/>
      <c r="K49" s="10"/>
      <c r="L49" s="11" t="str">
        <f t="shared" si="4"/>
        <v/>
      </c>
      <c r="M49" s="12" t="str">
        <f t="shared" si="2"/>
        <v/>
      </c>
    </row>
    <row r="50" spans="2:13" x14ac:dyDescent="0.25">
      <c r="B50" s="1" t="s">
        <v>42</v>
      </c>
      <c r="D50" s="3"/>
      <c r="E50" s="3"/>
      <c r="F50" s="10"/>
      <c r="G50" s="10"/>
      <c r="H50" s="11" t="str">
        <f t="shared" si="3"/>
        <v/>
      </c>
      <c r="I50" s="12" t="str">
        <f t="shared" si="1"/>
        <v/>
      </c>
      <c r="J50" s="10"/>
      <c r="K50" s="10"/>
      <c r="L50" s="11" t="str">
        <f t="shared" si="4"/>
        <v/>
      </c>
      <c r="M50" s="12" t="str">
        <f t="shared" si="2"/>
        <v/>
      </c>
    </row>
    <row r="51" spans="2:13" ht="15.75" x14ac:dyDescent="0.25">
      <c r="B51" s="1" t="s">
        <v>43</v>
      </c>
      <c r="C51" s="2"/>
      <c r="D51" s="3"/>
      <c r="E51" s="3"/>
      <c r="F51" s="10"/>
      <c r="G51" s="10"/>
      <c r="H51" s="11" t="str">
        <f t="shared" si="3"/>
        <v/>
      </c>
      <c r="I51" s="12" t="str">
        <f t="shared" si="1"/>
        <v/>
      </c>
      <c r="J51" s="10"/>
      <c r="K51" s="10"/>
      <c r="L51" s="11" t="str">
        <f t="shared" si="4"/>
        <v/>
      </c>
      <c r="M51" s="12" t="str">
        <f t="shared" si="2"/>
        <v/>
      </c>
    </row>
    <row r="52" spans="2:13" ht="15.75" x14ac:dyDescent="0.25">
      <c r="B52" s="1" t="s">
        <v>44</v>
      </c>
      <c r="C52" s="2"/>
      <c r="D52" s="3"/>
      <c r="E52" s="3"/>
      <c r="F52" s="10"/>
      <c r="G52" s="10"/>
      <c r="H52" s="11" t="str">
        <f t="shared" si="3"/>
        <v/>
      </c>
      <c r="I52" s="12" t="str">
        <f t="shared" si="1"/>
        <v/>
      </c>
      <c r="J52" s="10"/>
      <c r="K52" s="10"/>
      <c r="L52" s="11" t="str">
        <f t="shared" si="4"/>
        <v/>
      </c>
      <c r="M52" s="12" t="str">
        <f t="shared" si="2"/>
        <v/>
      </c>
    </row>
    <row r="53" spans="2:13" ht="15.75" x14ac:dyDescent="0.25">
      <c r="B53" s="1" t="s">
        <v>45</v>
      </c>
      <c r="C53" s="2"/>
      <c r="D53" s="3"/>
      <c r="E53" s="3"/>
      <c r="F53" s="10"/>
      <c r="G53" s="10"/>
      <c r="H53" s="11" t="str">
        <f t="shared" si="3"/>
        <v/>
      </c>
      <c r="I53" s="12" t="str">
        <f t="shared" si="1"/>
        <v/>
      </c>
      <c r="J53" s="10"/>
      <c r="K53" s="10"/>
      <c r="L53" s="11" t="str">
        <f t="shared" si="4"/>
        <v/>
      </c>
      <c r="M53" s="12" t="str">
        <f t="shared" si="2"/>
        <v/>
      </c>
    </row>
    <row r="54" spans="2:13" ht="15.75" x14ac:dyDescent="0.25">
      <c r="B54" s="1" t="s">
        <v>46</v>
      </c>
      <c r="C54" s="2"/>
      <c r="D54" s="3"/>
      <c r="E54" s="3"/>
      <c r="F54" s="10"/>
      <c r="G54" s="10"/>
      <c r="H54" s="11" t="str">
        <f t="shared" si="3"/>
        <v/>
      </c>
      <c r="I54" s="12" t="str">
        <f t="shared" si="1"/>
        <v/>
      </c>
      <c r="J54" s="10"/>
      <c r="K54" s="10"/>
      <c r="L54" s="11" t="str">
        <f t="shared" si="4"/>
        <v/>
      </c>
      <c r="M54" s="12" t="str">
        <f t="shared" si="2"/>
        <v/>
      </c>
    </row>
    <row r="55" spans="2:13" ht="15.75" x14ac:dyDescent="0.25">
      <c r="B55" s="1" t="s">
        <v>47</v>
      </c>
      <c r="C55" s="2"/>
      <c r="D55" s="3"/>
      <c r="E55" s="3"/>
      <c r="F55" s="10"/>
      <c r="G55" s="10"/>
      <c r="H55" s="11" t="str">
        <f t="shared" si="3"/>
        <v/>
      </c>
      <c r="I55" s="12" t="str">
        <f t="shared" si="1"/>
        <v/>
      </c>
      <c r="J55" s="10"/>
      <c r="K55" s="10"/>
      <c r="L55" s="11" t="str">
        <f t="shared" si="4"/>
        <v/>
      </c>
      <c r="M55" s="12" t="str">
        <f t="shared" si="2"/>
        <v/>
      </c>
    </row>
    <row r="56" spans="2:13" ht="15.75" x14ac:dyDescent="0.25">
      <c r="B56" s="1" t="s">
        <v>49</v>
      </c>
      <c r="C56" s="2"/>
      <c r="D56" s="3"/>
      <c r="E56" s="3"/>
      <c r="F56" s="10"/>
      <c r="G56" s="10"/>
      <c r="H56" s="11" t="str">
        <f t="shared" si="3"/>
        <v/>
      </c>
      <c r="I56" s="12" t="str">
        <f t="shared" si="1"/>
        <v/>
      </c>
      <c r="J56" s="10"/>
      <c r="K56" s="10"/>
      <c r="L56" s="11" t="str">
        <f t="shared" si="4"/>
        <v/>
      </c>
      <c r="M56" s="12" t="str">
        <f t="shared" si="2"/>
        <v/>
      </c>
    </row>
    <row r="57" spans="2:13" ht="15.75" x14ac:dyDescent="0.25">
      <c r="B57" s="1" t="s">
        <v>50</v>
      </c>
      <c r="C57" s="2"/>
      <c r="D57" s="3"/>
      <c r="E57" s="3"/>
      <c r="F57" s="10"/>
      <c r="G57" s="10"/>
      <c r="H57" s="11" t="str">
        <f t="shared" si="3"/>
        <v/>
      </c>
      <c r="I57" s="12" t="str">
        <f t="shared" ref="I57:I75" si="5">IF(H57="","",D57-E57-H57)</f>
        <v/>
      </c>
      <c r="J57" s="10"/>
      <c r="K57" s="10"/>
      <c r="L57" s="11" t="str">
        <f t="shared" si="4"/>
        <v/>
      </c>
      <c r="M57" s="12" t="str">
        <f t="shared" ref="M57:M75" si="6">IF(L57="","",I57-L57)</f>
        <v/>
      </c>
    </row>
    <row r="58" spans="2:13" ht="15.75" x14ac:dyDescent="0.25">
      <c r="B58" s="1" t="s">
        <v>51</v>
      </c>
      <c r="C58" s="2"/>
      <c r="D58" s="3"/>
      <c r="E58" s="3"/>
      <c r="F58" s="10"/>
      <c r="G58" s="10"/>
      <c r="H58" s="11" t="str">
        <f t="shared" si="3"/>
        <v/>
      </c>
      <c r="I58" s="12" t="str">
        <f t="shared" si="5"/>
        <v/>
      </c>
      <c r="J58" s="10"/>
      <c r="K58" s="10"/>
      <c r="L58" s="11" t="str">
        <f t="shared" si="4"/>
        <v/>
      </c>
      <c r="M58" s="12" t="str">
        <f t="shared" si="6"/>
        <v/>
      </c>
    </row>
    <row r="59" spans="2:13" ht="15.75" x14ac:dyDescent="0.25">
      <c r="B59" s="1" t="s">
        <v>52</v>
      </c>
      <c r="C59" s="2"/>
      <c r="D59" s="3"/>
      <c r="E59" s="3"/>
      <c r="F59" s="10"/>
      <c r="G59" s="10"/>
      <c r="H59" s="11" t="str">
        <f t="shared" si="3"/>
        <v/>
      </c>
      <c r="I59" s="12" t="str">
        <f t="shared" si="5"/>
        <v/>
      </c>
      <c r="J59" s="10"/>
      <c r="K59" s="10"/>
      <c r="L59" s="11" t="str">
        <f t="shared" si="4"/>
        <v/>
      </c>
      <c r="M59" s="12" t="str">
        <f t="shared" si="6"/>
        <v/>
      </c>
    </row>
    <row r="60" spans="2:13" ht="15.75" x14ac:dyDescent="0.25">
      <c r="B60" s="1" t="s">
        <v>53</v>
      </c>
      <c r="C60" s="2"/>
      <c r="D60" s="3"/>
      <c r="E60" s="3"/>
      <c r="F60" s="10"/>
      <c r="G60" s="10"/>
      <c r="H60" s="11" t="str">
        <f t="shared" si="3"/>
        <v/>
      </c>
      <c r="I60" s="12" t="str">
        <f t="shared" si="5"/>
        <v/>
      </c>
      <c r="J60" s="10"/>
      <c r="K60" s="10"/>
      <c r="L60" s="11" t="str">
        <f t="shared" si="4"/>
        <v/>
      </c>
      <c r="M60" s="12" t="str">
        <f t="shared" si="6"/>
        <v/>
      </c>
    </row>
    <row r="61" spans="2:13" ht="15.75" x14ac:dyDescent="0.25">
      <c r="B61" s="1" t="s">
        <v>54</v>
      </c>
      <c r="C61" s="2"/>
      <c r="D61" s="3"/>
      <c r="E61" s="3"/>
      <c r="F61" s="10"/>
      <c r="G61" s="10"/>
      <c r="H61" s="11" t="str">
        <f t="shared" si="3"/>
        <v/>
      </c>
      <c r="I61" s="12" t="str">
        <f t="shared" si="5"/>
        <v/>
      </c>
      <c r="J61" s="10"/>
      <c r="K61" s="10"/>
      <c r="L61" s="11" t="str">
        <f t="shared" si="4"/>
        <v/>
      </c>
      <c r="M61" s="12" t="str">
        <f t="shared" si="6"/>
        <v/>
      </c>
    </row>
    <row r="62" spans="2:13" ht="15.75" x14ac:dyDescent="0.25">
      <c r="B62" s="1" t="s">
        <v>55</v>
      </c>
      <c r="C62" s="2"/>
      <c r="D62" s="3"/>
      <c r="E62" s="3"/>
      <c r="F62" s="10"/>
      <c r="G62" s="10"/>
      <c r="H62" s="11" t="str">
        <f t="shared" si="3"/>
        <v/>
      </c>
      <c r="I62" s="12" t="str">
        <f t="shared" si="5"/>
        <v/>
      </c>
      <c r="J62" s="10"/>
      <c r="K62" s="10"/>
      <c r="L62" s="11" t="str">
        <f t="shared" si="4"/>
        <v/>
      </c>
      <c r="M62" s="12" t="str">
        <f t="shared" si="6"/>
        <v/>
      </c>
    </row>
    <row r="63" spans="2:13" ht="15.75" x14ac:dyDescent="0.25">
      <c r="B63" s="1" t="s">
        <v>56</v>
      </c>
      <c r="C63" s="2"/>
      <c r="D63" s="3"/>
      <c r="E63" s="3"/>
      <c r="F63" s="10"/>
      <c r="G63" s="10"/>
      <c r="H63" s="11" t="str">
        <f t="shared" si="3"/>
        <v/>
      </c>
      <c r="I63" s="12" t="str">
        <f t="shared" si="5"/>
        <v/>
      </c>
      <c r="J63" s="10"/>
      <c r="K63" s="10"/>
      <c r="L63" s="11" t="str">
        <f t="shared" si="4"/>
        <v/>
      </c>
      <c r="M63" s="12" t="str">
        <f t="shared" si="6"/>
        <v/>
      </c>
    </row>
    <row r="64" spans="2:13" ht="15.75" x14ac:dyDescent="0.25">
      <c r="B64" s="1" t="s">
        <v>57</v>
      </c>
      <c r="C64" s="2"/>
      <c r="D64" s="3"/>
      <c r="E64" s="3"/>
      <c r="F64" s="10"/>
      <c r="G64" s="10"/>
      <c r="H64" s="11" t="str">
        <f t="shared" si="3"/>
        <v/>
      </c>
      <c r="I64" s="12" t="str">
        <f t="shared" si="5"/>
        <v/>
      </c>
      <c r="J64" s="10"/>
      <c r="K64" s="10"/>
      <c r="L64" s="11" t="str">
        <f t="shared" si="4"/>
        <v/>
      </c>
      <c r="M64" s="12" t="str">
        <f t="shared" si="6"/>
        <v/>
      </c>
    </row>
    <row r="65" spans="2:13" ht="15.75" x14ac:dyDescent="0.25">
      <c r="B65" s="1" t="s">
        <v>58</v>
      </c>
      <c r="C65" s="2"/>
      <c r="D65" s="3"/>
      <c r="E65" s="3"/>
      <c r="F65" s="10"/>
      <c r="G65" s="10"/>
      <c r="H65" s="11" t="str">
        <f t="shared" si="3"/>
        <v/>
      </c>
      <c r="I65" s="12" t="str">
        <f t="shared" si="5"/>
        <v/>
      </c>
      <c r="J65" s="10"/>
      <c r="K65" s="10"/>
      <c r="L65" s="11" t="str">
        <f t="shared" si="4"/>
        <v/>
      </c>
      <c r="M65" s="12" t="str">
        <f t="shared" si="6"/>
        <v/>
      </c>
    </row>
    <row r="66" spans="2:13" ht="15.75" x14ac:dyDescent="0.25">
      <c r="B66" s="1" t="s">
        <v>59</v>
      </c>
      <c r="C66" s="2"/>
      <c r="D66" s="3"/>
      <c r="E66" s="3"/>
      <c r="F66" s="10"/>
      <c r="G66" s="10"/>
      <c r="H66" s="11" t="str">
        <f t="shared" si="3"/>
        <v/>
      </c>
      <c r="I66" s="12" t="str">
        <f t="shared" si="5"/>
        <v/>
      </c>
      <c r="J66" s="10"/>
      <c r="K66" s="10"/>
      <c r="L66" s="11" t="str">
        <f t="shared" si="4"/>
        <v/>
      </c>
      <c r="M66" s="12" t="str">
        <f t="shared" si="6"/>
        <v/>
      </c>
    </row>
    <row r="67" spans="2:13" ht="15.75" x14ac:dyDescent="0.25">
      <c r="B67" s="1" t="s">
        <v>60</v>
      </c>
      <c r="C67" s="2"/>
      <c r="D67" s="3"/>
      <c r="E67" s="3"/>
      <c r="F67" s="10"/>
      <c r="G67" s="10"/>
      <c r="H67" s="11" t="str">
        <f t="shared" si="3"/>
        <v/>
      </c>
      <c r="I67" s="12" t="str">
        <f t="shared" si="5"/>
        <v/>
      </c>
      <c r="J67" s="10"/>
      <c r="K67" s="10"/>
      <c r="L67" s="11" t="str">
        <f t="shared" si="4"/>
        <v/>
      </c>
      <c r="M67" s="12" t="str">
        <f t="shared" si="6"/>
        <v/>
      </c>
    </row>
    <row r="68" spans="2:13" ht="15.75" x14ac:dyDescent="0.25">
      <c r="B68" s="1" t="s">
        <v>61</v>
      </c>
      <c r="C68" s="2"/>
      <c r="D68" s="3"/>
      <c r="E68" s="3"/>
      <c r="F68" s="10"/>
      <c r="G68" s="10"/>
      <c r="H68" s="11" t="str">
        <f t="shared" si="3"/>
        <v/>
      </c>
      <c r="I68" s="12" t="str">
        <f t="shared" si="5"/>
        <v/>
      </c>
      <c r="J68" s="10"/>
      <c r="K68" s="10"/>
      <c r="L68" s="11" t="str">
        <f t="shared" si="4"/>
        <v/>
      </c>
      <c r="M68" s="12" t="str">
        <f t="shared" si="6"/>
        <v/>
      </c>
    </row>
    <row r="69" spans="2:13" ht="15.75" x14ac:dyDescent="0.25">
      <c r="B69" s="1" t="s">
        <v>62</v>
      </c>
      <c r="C69" s="2"/>
      <c r="D69" s="3"/>
      <c r="E69" s="3"/>
      <c r="F69" s="10"/>
      <c r="G69" s="10"/>
      <c r="H69" s="11" t="str">
        <f t="shared" si="3"/>
        <v/>
      </c>
      <c r="I69" s="12" t="str">
        <f t="shared" si="5"/>
        <v/>
      </c>
      <c r="J69" s="10"/>
      <c r="K69" s="10"/>
      <c r="L69" s="11" t="str">
        <f t="shared" si="4"/>
        <v/>
      </c>
      <c r="M69" s="12" t="str">
        <f t="shared" si="6"/>
        <v/>
      </c>
    </row>
    <row r="70" spans="2:13" ht="15.75" x14ac:dyDescent="0.25">
      <c r="B70" s="1" t="s">
        <v>63</v>
      </c>
      <c r="C70" s="2"/>
      <c r="D70" s="3"/>
      <c r="E70" s="3"/>
      <c r="F70" s="10"/>
      <c r="G70" s="10"/>
      <c r="H70" s="11" t="str">
        <f t="shared" si="3"/>
        <v/>
      </c>
      <c r="I70" s="12" t="str">
        <f t="shared" si="5"/>
        <v/>
      </c>
      <c r="J70" s="10"/>
      <c r="K70" s="10"/>
      <c r="L70" s="11" t="str">
        <f t="shared" si="4"/>
        <v/>
      </c>
      <c r="M70" s="12" t="str">
        <f t="shared" si="6"/>
        <v/>
      </c>
    </row>
    <row r="71" spans="2:13" ht="15.75" x14ac:dyDescent="0.25">
      <c r="B71" s="1" t="s">
        <v>64</v>
      </c>
      <c r="C71" s="2"/>
      <c r="D71" s="3"/>
      <c r="E71" s="3"/>
      <c r="F71" s="10"/>
      <c r="G71" s="10"/>
      <c r="H71" s="11" t="str">
        <f t="shared" si="3"/>
        <v/>
      </c>
      <c r="I71" s="12" t="str">
        <f t="shared" si="5"/>
        <v/>
      </c>
      <c r="J71" s="10"/>
      <c r="K71" s="10"/>
      <c r="L71" s="11" t="str">
        <f t="shared" si="4"/>
        <v/>
      </c>
      <c r="M71" s="12" t="str">
        <f t="shared" si="6"/>
        <v/>
      </c>
    </row>
    <row r="72" spans="2:13" ht="15.75" x14ac:dyDescent="0.25">
      <c r="B72" s="1" t="s">
        <v>65</v>
      </c>
      <c r="C72" s="2"/>
      <c r="D72" s="3"/>
      <c r="E72" s="3"/>
      <c r="F72" s="10"/>
      <c r="G72" s="10"/>
      <c r="H72" s="11" t="str">
        <f t="shared" si="3"/>
        <v/>
      </c>
      <c r="I72" s="12" t="str">
        <f t="shared" si="5"/>
        <v/>
      </c>
      <c r="J72" s="10"/>
      <c r="K72" s="10"/>
      <c r="L72" s="11" t="str">
        <f t="shared" si="4"/>
        <v/>
      </c>
      <c r="M72" s="12" t="str">
        <f t="shared" si="6"/>
        <v/>
      </c>
    </row>
    <row r="73" spans="2:13" ht="15.75" x14ac:dyDescent="0.25">
      <c r="B73" s="1" t="s">
        <v>66</v>
      </c>
      <c r="C73" s="2"/>
      <c r="D73" s="3"/>
      <c r="E73" s="3"/>
      <c r="F73" s="10"/>
      <c r="G73" s="10"/>
      <c r="H73" s="11" t="str">
        <f t="shared" si="3"/>
        <v/>
      </c>
      <c r="I73" s="12" t="str">
        <f t="shared" si="5"/>
        <v/>
      </c>
      <c r="J73" s="10"/>
      <c r="K73" s="10"/>
      <c r="L73" s="11" t="str">
        <f t="shared" si="4"/>
        <v/>
      </c>
      <c r="M73" s="12" t="str">
        <f t="shared" si="6"/>
        <v/>
      </c>
    </row>
    <row r="74" spans="2:13" ht="15.75" x14ac:dyDescent="0.25">
      <c r="B74" s="1" t="s">
        <v>67</v>
      </c>
      <c r="C74" s="2"/>
      <c r="D74" s="3"/>
      <c r="E74" s="3"/>
      <c r="F74" s="10"/>
      <c r="G74" s="10"/>
      <c r="H74" s="11" t="str">
        <f t="shared" si="3"/>
        <v/>
      </c>
      <c r="I74" s="12" t="str">
        <f t="shared" si="5"/>
        <v/>
      </c>
      <c r="J74" s="10"/>
      <c r="K74" s="10"/>
      <c r="L74" s="11" t="str">
        <f t="shared" si="4"/>
        <v/>
      </c>
      <c r="M74" s="12" t="str">
        <f t="shared" si="6"/>
        <v/>
      </c>
    </row>
    <row r="75" spans="2:13" ht="15.75" x14ac:dyDescent="0.25">
      <c r="C75" s="2"/>
      <c r="D75" s="3"/>
      <c r="E75" s="3"/>
      <c r="F75" s="10"/>
      <c r="G75" s="10"/>
      <c r="H75" s="11" t="str">
        <f t="shared" si="3"/>
        <v/>
      </c>
      <c r="I75" s="12" t="str">
        <f t="shared" si="5"/>
        <v/>
      </c>
      <c r="J75" s="10"/>
      <c r="K75" s="10"/>
      <c r="L75" s="11" t="str">
        <f t="shared" si="4"/>
        <v/>
      </c>
      <c r="M75" s="12" t="str">
        <f t="shared" si="6"/>
        <v/>
      </c>
    </row>
  </sheetData>
  <sheetProtection formatCells="0" formatColumns="0" formatRows="0" insertColumns="0" insertRows="0" autoFilter="0"/>
  <mergeCells count="11">
    <mergeCell ref="L23:L24"/>
    <mergeCell ref="M23:M24"/>
    <mergeCell ref="B22:M22"/>
    <mergeCell ref="B23:B24"/>
    <mergeCell ref="C23:C24"/>
    <mergeCell ref="D23:D24"/>
    <mergeCell ref="E23:E24"/>
    <mergeCell ref="F23:G23"/>
    <mergeCell ref="H23:H24"/>
    <mergeCell ref="I23:I24"/>
    <mergeCell ref="J23:K23"/>
  </mergeCells>
  <conditionalFormatting sqref="M25:M27 M29:M75">
    <cfRule type="cellIs" dxfId="3" priority="2" operator="lessThan">
      <formula>0</formula>
    </cfRule>
  </conditionalFormatting>
  <conditionalFormatting sqref="M28">
    <cfRule type="cellIs" dxfId="2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J25:K75 F25:G75" xr:uid="{00000000-0002-0000-0100-000000000000}">
      <formula1>44927</formula1>
      <formula2>73051</formula2>
    </dataValidation>
  </dataValidations>
  <pageMargins left="0.25" right="0.25" top="0.75" bottom="0.75" header="0.3" footer="0.3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AE00-B352-4D1B-BF35-BCE777F67EAE}">
  <sheetPr>
    <pageSetUpPr fitToPage="1"/>
  </sheetPr>
  <dimension ref="B1:M81"/>
  <sheetViews>
    <sheetView tabSelected="1" topLeftCell="B12" workbookViewId="0">
      <selection activeCell="C38" sqref="C38"/>
    </sheetView>
  </sheetViews>
  <sheetFormatPr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8" width="12" style="5" customWidth="1"/>
    <col min="9" max="9" width="13.7109375" style="4" customWidth="1"/>
    <col min="10" max="11" width="10.5703125" style="4" customWidth="1"/>
    <col min="12" max="12" width="12" style="5" customWidth="1"/>
    <col min="13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s="4" customFormat="1" ht="32.25" customHeight="1" x14ac:dyDescent="0.25">
      <c r="C1" s="8" t="s">
        <v>120</v>
      </c>
      <c r="D1" s="9">
        <v>2025</v>
      </c>
      <c r="H1" s="5"/>
      <c r="L1" s="5"/>
    </row>
    <row r="2" spans="3:12" s="4" customFormat="1" x14ac:dyDescent="0.25">
      <c r="C2" s="20" t="s">
        <v>11</v>
      </c>
      <c r="D2" s="33">
        <v>45663</v>
      </c>
      <c r="H2" s="5"/>
      <c r="L2" s="5"/>
    </row>
    <row r="3" spans="3:12" s="4" customFormat="1" x14ac:dyDescent="0.25">
      <c r="C3" s="20" t="s">
        <v>12</v>
      </c>
      <c r="D3" s="33">
        <v>45767</v>
      </c>
      <c r="F3" s="15" t="s">
        <v>69</v>
      </c>
      <c r="G3" s="16"/>
      <c r="H3" s="17"/>
      <c r="I3" s="16"/>
      <c r="J3" s="16"/>
      <c r="K3" s="16"/>
      <c r="L3" s="17"/>
    </row>
    <row r="4" spans="3:12" s="4" customFormat="1" x14ac:dyDescent="0.25">
      <c r="C4" s="20" t="s">
        <v>13</v>
      </c>
      <c r="D4" s="33">
        <v>45768</v>
      </c>
      <c r="F4" s="13" t="s">
        <v>73</v>
      </c>
      <c r="G4" s="13"/>
      <c r="H4" s="14"/>
      <c r="I4" s="13"/>
      <c r="J4" s="13"/>
      <c r="K4" s="13"/>
      <c r="L4" s="14"/>
    </row>
    <row r="5" spans="3:12" s="4" customFormat="1" x14ac:dyDescent="0.25">
      <c r="C5" s="20" t="s">
        <v>119</v>
      </c>
      <c r="D5" s="33">
        <v>45778</v>
      </c>
      <c r="F5" s="13" t="s">
        <v>71</v>
      </c>
      <c r="G5" s="13"/>
      <c r="H5" s="14"/>
      <c r="I5" s="13"/>
      <c r="J5" s="13"/>
      <c r="K5" s="13"/>
      <c r="L5" s="14"/>
    </row>
    <row r="6" spans="3:12" s="4" customFormat="1" x14ac:dyDescent="0.25">
      <c r="C6" s="20" t="s">
        <v>14</v>
      </c>
      <c r="D6" s="33">
        <v>45807</v>
      </c>
      <c r="F6" s="13" t="s">
        <v>72</v>
      </c>
      <c r="G6" s="13"/>
      <c r="H6" s="14"/>
      <c r="I6" s="13"/>
      <c r="J6" s="13"/>
      <c r="K6" s="13"/>
      <c r="L6" s="14"/>
    </row>
    <row r="7" spans="3:12" s="4" customFormat="1" x14ac:dyDescent="0.25">
      <c r="C7" s="20" t="s">
        <v>15</v>
      </c>
      <c r="D7" s="33">
        <v>45827</v>
      </c>
      <c r="F7" s="13" t="s">
        <v>121</v>
      </c>
      <c r="G7" s="13"/>
      <c r="H7" s="14"/>
      <c r="I7" s="13"/>
      <c r="J7" s="13"/>
      <c r="K7" s="13"/>
      <c r="L7" s="14"/>
    </row>
    <row r="8" spans="3:12" s="4" customFormat="1" x14ac:dyDescent="0.25">
      <c r="C8" s="20" t="s">
        <v>16</v>
      </c>
      <c r="D8" s="33">
        <v>45830</v>
      </c>
      <c r="H8" s="5"/>
      <c r="L8" s="5"/>
    </row>
    <row r="9" spans="3:12" s="4" customFormat="1" ht="45" x14ac:dyDescent="0.25">
      <c r="C9" s="37" t="s">
        <v>89</v>
      </c>
      <c r="D9" s="38">
        <v>45874</v>
      </c>
      <c r="H9" s="5"/>
      <c r="L9" s="5"/>
    </row>
    <row r="10" spans="3:12" s="4" customFormat="1" x14ac:dyDescent="0.25">
      <c r="C10" s="20" t="s">
        <v>17</v>
      </c>
      <c r="D10" s="33">
        <v>45884</v>
      </c>
      <c r="H10" s="5"/>
      <c r="L10" s="5"/>
    </row>
    <row r="11" spans="3:12" s="4" customFormat="1" x14ac:dyDescent="0.25">
      <c r="C11" s="20" t="s">
        <v>18</v>
      </c>
      <c r="D11" s="33">
        <v>45962</v>
      </c>
      <c r="H11" s="5"/>
      <c r="L11" s="5"/>
    </row>
    <row r="12" spans="3:12" s="4" customFormat="1" ht="60" x14ac:dyDescent="0.25">
      <c r="C12" s="37" t="s">
        <v>19</v>
      </c>
      <c r="D12" s="33">
        <v>45979</v>
      </c>
      <c r="H12" s="5"/>
      <c r="L12" s="5"/>
    </row>
    <row r="13" spans="3:12" s="4" customFormat="1" x14ac:dyDescent="0.25">
      <c r="C13" s="20" t="s">
        <v>20</v>
      </c>
      <c r="D13" s="33">
        <v>46016</v>
      </c>
      <c r="H13" s="5"/>
      <c r="L13" s="5"/>
    </row>
    <row r="14" spans="3:12" s="4" customFormat="1" x14ac:dyDescent="0.25">
      <c r="C14" s="20" t="s">
        <v>21</v>
      </c>
      <c r="D14" s="33">
        <v>46017</v>
      </c>
      <c r="H14" s="5"/>
      <c r="L14" s="5"/>
    </row>
    <row r="15" spans="3:12" s="4" customFormat="1" x14ac:dyDescent="0.25">
      <c r="C15" s="20" t="s">
        <v>68</v>
      </c>
      <c r="D15" s="33">
        <v>46023</v>
      </c>
      <c r="H15" s="5"/>
      <c r="L15" s="5"/>
    </row>
    <row r="16" spans="3:12" s="4" customFormat="1" x14ac:dyDescent="0.25">
      <c r="C16" s="20" t="s">
        <v>11</v>
      </c>
      <c r="D16" s="33">
        <v>46028</v>
      </c>
      <c r="H16" s="5"/>
      <c r="L16" s="5"/>
    </row>
    <row r="17" spans="2:13" s="4" customFormat="1" x14ac:dyDescent="0.25">
      <c r="C17" s="20" t="s">
        <v>12</v>
      </c>
      <c r="D17" s="33">
        <v>46117</v>
      </c>
      <c r="H17" s="5"/>
      <c r="L17" s="5"/>
    </row>
    <row r="18" spans="2:13" s="4" customFormat="1" x14ac:dyDescent="0.25">
      <c r="C18" s="20" t="s">
        <v>13</v>
      </c>
      <c r="D18" s="34">
        <v>46118</v>
      </c>
      <c r="H18" s="5"/>
      <c r="L18" s="5"/>
    </row>
    <row r="19" spans="2:13" s="4" customFormat="1" x14ac:dyDescent="0.25">
      <c r="C19" s="6"/>
      <c r="D19" s="7"/>
      <c r="H19" s="5"/>
      <c r="L19" s="5"/>
    </row>
    <row r="21" spans="2:13" s="4" customFormat="1" x14ac:dyDescent="0.25">
      <c r="B21" s="49" t="s">
        <v>118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</row>
    <row r="22" spans="2:13" s="4" customFormat="1" ht="41.25" customHeight="1" x14ac:dyDescent="0.25">
      <c r="B22" s="48"/>
      <c r="C22" s="48" t="s">
        <v>0</v>
      </c>
      <c r="D22" s="48" t="s">
        <v>70</v>
      </c>
      <c r="E22" s="48" t="s">
        <v>147</v>
      </c>
      <c r="F22" s="53" t="s">
        <v>1</v>
      </c>
      <c r="G22" s="54"/>
      <c r="H22" s="46" t="s">
        <v>48</v>
      </c>
      <c r="I22" s="48" t="s">
        <v>2</v>
      </c>
      <c r="J22" s="53" t="s">
        <v>3</v>
      </c>
      <c r="K22" s="54"/>
      <c r="L22" s="46" t="s">
        <v>48</v>
      </c>
      <c r="M22" s="48" t="s">
        <v>2</v>
      </c>
    </row>
    <row r="23" spans="2:13" s="4" customFormat="1" x14ac:dyDescent="0.25">
      <c r="B23" s="48"/>
      <c r="C23" s="52"/>
      <c r="D23" s="48"/>
      <c r="E23" s="48"/>
      <c r="F23" s="45" t="s">
        <v>4</v>
      </c>
      <c r="G23" s="45" t="s">
        <v>5</v>
      </c>
      <c r="H23" s="47"/>
      <c r="I23" s="48"/>
      <c r="J23" s="45" t="s">
        <v>4</v>
      </c>
      <c r="K23" s="45" t="s">
        <v>5</v>
      </c>
      <c r="L23" s="47"/>
      <c r="M23" s="48"/>
    </row>
    <row r="24" spans="2:13" s="4" customFormat="1" ht="15.75" x14ac:dyDescent="0.25">
      <c r="B24" s="18" t="s">
        <v>7</v>
      </c>
      <c r="C24" s="39" t="s">
        <v>140</v>
      </c>
      <c r="D24" s="19">
        <v>30</v>
      </c>
      <c r="E24" s="3"/>
      <c r="F24" s="10">
        <v>45870</v>
      </c>
      <c r="G24" s="10">
        <v>45887</v>
      </c>
      <c r="H24" s="11">
        <f>IF(G24="","",(NETWORKDAYS(F24,G24,$D$2:$D$18)))</f>
        <v>10</v>
      </c>
      <c r="I24" s="12">
        <f>IF(H24="","",D24-E24-H24)</f>
        <v>20</v>
      </c>
      <c r="J24" s="10"/>
      <c r="K24" s="10"/>
      <c r="L24" s="11">
        <f>IF(I24="","",NETWORKDAYS(J24,K24,$D$2:$D$18))</f>
        <v>0</v>
      </c>
      <c r="M24" s="12">
        <f>IF(L24="","",I24-L24)</f>
        <v>20</v>
      </c>
    </row>
    <row r="25" spans="2:13" s="4" customFormat="1" ht="15.75" x14ac:dyDescent="0.25">
      <c r="B25" s="18" t="s">
        <v>22</v>
      </c>
      <c r="C25" s="27" t="s">
        <v>81</v>
      </c>
      <c r="D25" s="19">
        <v>30</v>
      </c>
      <c r="E25" s="3"/>
      <c r="F25" s="10">
        <v>45849</v>
      </c>
      <c r="G25" s="10">
        <v>45877</v>
      </c>
      <c r="H25" s="11">
        <f>IF(G25="","",(NETWORKDAYS(F25,G25,$D$2:$D$18)))</f>
        <v>20</v>
      </c>
      <c r="I25" s="12">
        <f>IF(H25="","",D25-E25-H25)</f>
        <v>10</v>
      </c>
      <c r="J25" s="10"/>
      <c r="K25" s="10"/>
      <c r="L25" s="11">
        <f>IF(I25="","",NETWORKDAYS(J25,K25,$D$2:$D$18))</f>
        <v>0</v>
      </c>
      <c r="M25" s="12">
        <f>IF(L25="","",I25-L25)</f>
        <v>10</v>
      </c>
    </row>
    <row r="26" spans="2:13" s="4" customFormat="1" ht="15.75" x14ac:dyDescent="0.25">
      <c r="B26" s="18" t="s">
        <v>23</v>
      </c>
      <c r="C26" s="26" t="s">
        <v>82</v>
      </c>
      <c r="D26" s="19">
        <v>30</v>
      </c>
      <c r="E26" s="3"/>
      <c r="F26" s="10">
        <v>45873</v>
      </c>
      <c r="G26" s="10">
        <v>45889</v>
      </c>
      <c r="H26" s="11">
        <f>IF(G26="","",(NETWORKDAYS(F26,G26,$D$2:$D$18)))</f>
        <v>11</v>
      </c>
      <c r="I26" s="12">
        <f>IF(H26="","",D26-E26-H26)</f>
        <v>19</v>
      </c>
      <c r="J26" s="10"/>
      <c r="K26" s="10"/>
      <c r="L26" s="11">
        <f>IF(I26="","",NETWORKDAYS(J26,K26,$D$2:$D$18))</f>
        <v>0</v>
      </c>
      <c r="M26" s="12">
        <f>IF(L26="","",I26-L26)</f>
        <v>19</v>
      </c>
    </row>
    <row r="27" spans="2:13" s="4" customFormat="1" ht="15.75" x14ac:dyDescent="0.25">
      <c r="B27" s="18" t="s">
        <v>24</v>
      </c>
      <c r="C27" s="26" t="s">
        <v>83</v>
      </c>
      <c r="D27" s="19">
        <v>30</v>
      </c>
      <c r="E27" s="3"/>
      <c r="F27" s="10">
        <v>45852</v>
      </c>
      <c r="G27" s="10">
        <v>45869</v>
      </c>
      <c r="H27" s="11">
        <f>IF(G27="","",(NETWORKDAYS(F27,G27,$D$2:$D$18)))</f>
        <v>14</v>
      </c>
      <c r="I27" s="12">
        <f>IF(H27="","",D27-E27-H27)</f>
        <v>16</v>
      </c>
      <c r="J27" s="10"/>
      <c r="K27" s="10"/>
      <c r="L27" s="11">
        <f>IF(I27="","",NETWORKDAYS(J27,K27,$D$2:$D$18))</f>
        <v>0</v>
      </c>
      <c r="M27" s="12">
        <f>IF(L27="","",I27-L27)</f>
        <v>16</v>
      </c>
    </row>
    <row r="28" spans="2:13" s="4" customFormat="1" x14ac:dyDescent="0.25">
      <c r="B28" s="18" t="s">
        <v>8</v>
      </c>
      <c r="C28" s="20" t="s">
        <v>123</v>
      </c>
      <c r="D28" s="19">
        <v>30</v>
      </c>
      <c r="E28" s="3"/>
      <c r="F28" s="10">
        <v>45840</v>
      </c>
      <c r="G28" s="10">
        <v>45869</v>
      </c>
      <c r="H28" s="11">
        <f>IF(G28="","",(NETWORKDAYS(F28,G28,$D$2:$D$18)))</f>
        <v>22</v>
      </c>
      <c r="I28" s="12">
        <f>IF(H28="","",D28-E28-H28)</f>
        <v>8</v>
      </c>
      <c r="J28" s="10"/>
      <c r="K28" s="10"/>
      <c r="L28" s="11">
        <f>IF(I28="","",NETWORKDAYS(J28,K28,$D$2:$D$18))</f>
        <v>0</v>
      </c>
      <c r="M28" s="12">
        <f>IF(L28="","",I28-L28)</f>
        <v>8</v>
      </c>
    </row>
    <row r="29" spans="2:13" s="4" customFormat="1" x14ac:dyDescent="0.25">
      <c r="B29" s="18" t="s">
        <v>9</v>
      </c>
      <c r="C29" s="20" t="s">
        <v>139</v>
      </c>
      <c r="D29" s="19">
        <v>30</v>
      </c>
      <c r="E29" s="3"/>
      <c r="F29" s="10">
        <v>45866</v>
      </c>
      <c r="G29" s="10">
        <v>45886</v>
      </c>
      <c r="H29" s="11">
        <f>IF(G29="","",(NETWORKDAYS(F29,G29,$D$2:$D$18)))</f>
        <v>13</v>
      </c>
      <c r="I29" s="12">
        <f>IF(H29="","",D29-E29-H29)</f>
        <v>17</v>
      </c>
      <c r="J29" s="10"/>
      <c r="K29" s="10"/>
      <c r="L29" s="11">
        <f>IF(I29="","",NETWORKDAYS(J29,K29,$D$2:$D$18))</f>
        <v>0</v>
      </c>
      <c r="M29" s="12">
        <f>IF(L29="","",I29-L29)</f>
        <v>17</v>
      </c>
    </row>
    <row r="30" spans="2:13" s="4" customFormat="1" ht="15.75" x14ac:dyDescent="0.25">
      <c r="B30" s="18" t="s">
        <v>25</v>
      </c>
      <c r="C30" s="26" t="s">
        <v>84</v>
      </c>
      <c r="D30" s="19">
        <v>30</v>
      </c>
      <c r="E30" s="3"/>
      <c r="F30" s="10">
        <v>45830</v>
      </c>
      <c r="G30" s="10">
        <v>45845</v>
      </c>
      <c r="H30" s="11">
        <f>IF(G30="","",(NETWORKDAYS(F30,G30,$D$2:$D$18)))</f>
        <v>11</v>
      </c>
      <c r="I30" s="12">
        <f>IF(H30="","",D30-E30-H30)</f>
        <v>19</v>
      </c>
      <c r="J30" s="10"/>
      <c r="K30" s="10"/>
      <c r="L30" s="11">
        <f>IF(I30="","",NETWORKDAYS(J30,K30,$D$2:$D$18))</f>
        <v>0</v>
      </c>
      <c r="M30" s="12">
        <f>IF(L30="","",I30-L30)</f>
        <v>19</v>
      </c>
    </row>
    <row r="31" spans="2:13" s="4" customFormat="1" x14ac:dyDescent="0.25">
      <c r="B31" s="18" t="s">
        <v>6</v>
      </c>
      <c r="C31" s="20" t="s">
        <v>76</v>
      </c>
      <c r="D31" s="19">
        <v>30</v>
      </c>
      <c r="E31" s="3"/>
      <c r="F31" s="10">
        <v>45870</v>
      </c>
      <c r="G31" s="10">
        <v>45887</v>
      </c>
      <c r="H31" s="11">
        <f>IF(G31="","",(NETWORKDAYS(F31,G31,$D$2:$D$18)))</f>
        <v>10</v>
      </c>
      <c r="I31" s="12">
        <f>IF(H31="","",D31-E31-H31)</f>
        <v>20</v>
      </c>
      <c r="J31" s="10"/>
      <c r="K31" s="10"/>
      <c r="L31" s="11">
        <f>IF(I31="","",NETWORKDAYS(J31,K31,$D$2:$D$18))</f>
        <v>0</v>
      </c>
      <c r="M31" s="12">
        <f>IF(L31="","",I31-L31)</f>
        <v>20</v>
      </c>
    </row>
    <row r="32" spans="2:13" s="4" customFormat="1" ht="15.75" x14ac:dyDescent="0.25">
      <c r="B32" s="18" t="s">
        <v>10</v>
      </c>
      <c r="C32" s="26" t="s">
        <v>85</v>
      </c>
      <c r="D32" s="19">
        <v>30</v>
      </c>
      <c r="E32" s="3"/>
      <c r="F32" s="10">
        <v>45889</v>
      </c>
      <c r="G32" s="10">
        <v>45909</v>
      </c>
      <c r="H32" s="11">
        <f>IF(G32="","",(NETWORKDAYS(F32,G32,$D$2:$D$18)))</f>
        <v>15</v>
      </c>
      <c r="I32" s="12">
        <f>IF(H32="","",D32-E32-H32)</f>
        <v>15</v>
      </c>
      <c r="J32" s="10"/>
      <c r="K32" s="10"/>
      <c r="L32" s="11">
        <f>IF(I32="","",NETWORKDAYS(J32,K32,$D$2:$D$18))</f>
        <v>0</v>
      </c>
      <c r="M32" s="12">
        <f>IF(L32="","",I32-L32)</f>
        <v>15</v>
      </c>
    </row>
    <row r="33" spans="2:13" s="4" customFormat="1" ht="15.75" x14ac:dyDescent="0.25">
      <c r="B33" s="18" t="s">
        <v>26</v>
      </c>
      <c r="C33" s="26" t="s">
        <v>87</v>
      </c>
      <c r="D33" s="19">
        <v>30</v>
      </c>
      <c r="E33" s="3"/>
      <c r="F33" s="10">
        <v>45863</v>
      </c>
      <c r="G33" s="10">
        <v>45880</v>
      </c>
      <c r="H33" s="11">
        <f>IF(G33="","",(NETWORKDAYS(F33,G33,$D$2:$D$18)))</f>
        <v>11</v>
      </c>
      <c r="I33" s="12">
        <f>IF(H33="","",D33-E33-H33)</f>
        <v>19</v>
      </c>
      <c r="J33" s="10"/>
      <c r="K33" s="10"/>
      <c r="L33" s="11">
        <f>IF(I33="","",NETWORKDAYS(J33,K33,$D$2:$D$18))</f>
        <v>0</v>
      </c>
      <c r="M33" s="12">
        <f>IF(L33="","",I33-L33)</f>
        <v>19</v>
      </c>
    </row>
    <row r="34" spans="2:13" s="4" customFormat="1" ht="15.75" x14ac:dyDescent="0.25">
      <c r="B34" s="18" t="s">
        <v>27</v>
      </c>
      <c r="C34" s="26" t="s">
        <v>129</v>
      </c>
      <c r="D34" s="19">
        <v>30</v>
      </c>
      <c r="E34" s="3"/>
      <c r="F34" s="10"/>
      <c r="G34" s="10"/>
      <c r="H34" s="11" t="str">
        <f>IF(G34="","",(NETWORKDAYS(F34,G34,$D$2:$D$18)))</f>
        <v/>
      </c>
      <c r="I34" s="12" t="str">
        <f>IF(H34="","",D34-E34-H34)</f>
        <v/>
      </c>
      <c r="J34" s="10"/>
      <c r="K34" s="10"/>
      <c r="L34" s="11" t="str">
        <f>IF(I34="","",NETWORKDAYS(J34,K34,$D$2:$D$18))</f>
        <v/>
      </c>
      <c r="M34" s="12" t="str">
        <f>IF(L34="","",I34-L34)</f>
        <v/>
      </c>
    </row>
    <row r="35" spans="2:13" s="4" customFormat="1" ht="15.75" x14ac:dyDescent="0.25">
      <c r="B35" s="18" t="s">
        <v>28</v>
      </c>
      <c r="C35" s="27" t="s">
        <v>124</v>
      </c>
      <c r="D35" s="19">
        <v>30</v>
      </c>
      <c r="E35" s="3"/>
      <c r="F35" s="10">
        <v>45887</v>
      </c>
      <c r="G35" s="10">
        <v>45900</v>
      </c>
      <c r="H35" s="11">
        <f>IF(G35="","",(NETWORKDAYS(F35,G35,$D$2:$D$18)))</f>
        <v>10</v>
      </c>
      <c r="I35" s="12">
        <f>IF(H35="","",D35-E35-H35)</f>
        <v>20</v>
      </c>
      <c r="J35" s="10"/>
      <c r="K35" s="10"/>
      <c r="L35" s="11">
        <f>IF(I35="","",NETWORKDAYS(J35,K35,$D$2:$D$18))</f>
        <v>0</v>
      </c>
      <c r="M35" s="12">
        <f>IF(L35="","",I35-L35)</f>
        <v>20</v>
      </c>
    </row>
    <row r="36" spans="2:13" s="4" customFormat="1" ht="15.75" x14ac:dyDescent="0.25">
      <c r="B36" s="18" t="s">
        <v>29</v>
      </c>
      <c r="C36" s="26" t="s">
        <v>127</v>
      </c>
      <c r="D36" s="19">
        <v>30</v>
      </c>
      <c r="E36" s="3"/>
      <c r="F36" s="10">
        <v>45880</v>
      </c>
      <c r="G36" s="10">
        <v>45894</v>
      </c>
      <c r="H36" s="11">
        <f>IF(G36="","",(NETWORKDAYS(F36,G36,$D$2:$D$18)))</f>
        <v>10</v>
      </c>
      <c r="I36" s="12">
        <f>IF(H36="","",D36-E36-H36)</f>
        <v>20</v>
      </c>
      <c r="J36" s="10"/>
      <c r="K36" s="10"/>
      <c r="L36" s="11">
        <f>IF(I36="","",NETWORKDAYS(J36,K36,$D$2:$D$18))</f>
        <v>0</v>
      </c>
      <c r="M36" s="12">
        <f>IF(L36="","",I36-L36)</f>
        <v>20</v>
      </c>
    </row>
    <row r="37" spans="2:13" s="4" customFormat="1" ht="15.75" x14ac:dyDescent="0.25">
      <c r="B37" s="18" t="s">
        <v>30</v>
      </c>
      <c r="C37" s="26" t="s">
        <v>130</v>
      </c>
      <c r="D37" s="19">
        <v>30</v>
      </c>
      <c r="E37" s="3"/>
      <c r="F37" s="10">
        <v>45866</v>
      </c>
      <c r="G37" s="10">
        <v>45883</v>
      </c>
      <c r="H37" s="11">
        <f>IF(G37="","",(NETWORKDAYS(F37,G37,$D$2:$D$18)))</f>
        <v>13</v>
      </c>
      <c r="I37" s="12">
        <f>IF(H37="","",D37-E37-H37)</f>
        <v>17</v>
      </c>
      <c r="J37" s="10"/>
      <c r="K37" s="10"/>
      <c r="L37" s="11">
        <f>IF(I37="","",NETWORKDAYS(J37,K37,$D$2:$D$18))</f>
        <v>0</v>
      </c>
      <c r="M37" s="12">
        <f>IF(L37="","",I37-L37)</f>
        <v>17</v>
      </c>
    </row>
    <row r="38" spans="2:13" s="4" customFormat="1" ht="15.75" x14ac:dyDescent="0.25">
      <c r="B38" s="18" t="s">
        <v>31</v>
      </c>
      <c r="C38" s="26" t="s">
        <v>162</v>
      </c>
      <c r="D38" s="19">
        <v>30</v>
      </c>
      <c r="E38" s="3">
        <v>5</v>
      </c>
      <c r="F38" s="10"/>
      <c r="G38" s="10"/>
      <c r="H38" s="11" t="str">
        <f>IF(G38="","",(NETWORKDAYS(F38,G38,$D$2:$D$18)))</f>
        <v/>
      </c>
      <c r="I38" s="12" t="str">
        <f>IF(H38="","",D38-E38-H38)</f>
        <v/>
      </c>
      <c r="J38" s="10"/>
      <c r="K38" s="10"/>
      <c r="L38" s="11" t="str">
        <f>IF(I38="","",NETWORKDAYS(J38,K38,$D$2:$D$18))</f>
        <v/>
      </c>
      <c r="M38" s="12" t="str">
        <f>IF(L38="","",I38-L38)</f>
        <v/>
      </c>
    </row>
    <row r="39" spans="2:13" s="4" customFormat="1" ht="15.75" x14ac:dyDescent="0.25">
      <c r="B39" s="18" t="s">
        <v>32</v>
      </c>
      <c r="C39" s="28" t="s">
        <v>125</v>
      </c>
      <c r="D39" s="19">
        <v>30</v>
      </c>
      <c r="E39" s="3">
        <v>10</v>
      </c>
      <c r="F39" s="10">
        <v>45863</v>
      </c>
      <c r="G39" s="10">
        <v>45880</v>
      </c>
      <c r="H39" s="11">
        <f>IF(G39="","",(NETWORKDAYS(F39,G39,$D$2:$D$18)))</f>
        <v>11</v>
      </c>
      <c r="I39" s="12">
        <f>IF(H39="","",D39-E39-H39)</f>
        <v>9</v>
      </c>
      <c r="J39" s="10"/>
      <c r="K39" s="10"/>
      <c r="L39" s="11">
        <f>IF(I39="","",NETWORKDAYS(J39,K39,$D$2:$D$18))</f>
        <v>0</v>
      </c>
      <c r="M39" s="12">
        <f>IF(L39="","",I39-L39)</f>
        <v>9</v>
      </c>
    </row>
    <row r="40" spans="2:13" s="4" customFormat="1" x14ac:dyDescent="0.25">
      <c r="B40" s="18" t="s">
        <v>33</v>
      </c>
      <c r="C40" s="20" t="s">
        <v>131</v>
      </c>
      <c r="D40" s="19">
        <v>28</v>
      </c>
      <c r="E40" s="3"/>
      <c r="F40" s="10">
        <v>45863</v>
      </c>
      <c r="G40" s="10">
        <v>45877</v>
      </c>
      <c r="H40" s="11">
        <f>IF(G40="","",(NETWORKDAYS(F40,G40,$D$2:$D$18)))</f>
        <v>10</v>
      </c>
      <c r="I40" s="12">
        <f>IF(H40="","",D40-E40-H40)</f>
        <v>18</v>
      </c>
      <c r="J40" s="10"/>
      <c r="K40" s="10"/>
      <c r="L40" s="11">
        <f>IF(I40="","",NETWORKDAYS(J40,K40,$D$2:$D$18))</f>
        <v>0</v>
      </c>
      <c r="M40" s="12">
        <f>IF(L40="","",I40-L40)</f>
        <v>18</v>
      </c>
    </row>
    <row r="41" spans="2:13" s="4" customFormat="1" ht="15.75" x14ac:dyDescent="0.25">
      <c r="B41" s="18" t="s">
        <v>34</v>
      </c>
      <c r="C41" s="26" t="s">
        <v>126</v>
      </c>
      <c r="D41" s="40">
        <v>30</v>
      </c>
      <c r="E41" s="3"/>
      <c r="F41" s="10">
        <v>45870</v>
      </c>
      <c r="G41" s="10">
        <v>45887</v>
      </c>
      <c r="H41" s="11">
        <f>IF(G41="","",(NETWORKDAYS(F41,G41,$D$2:$D$18)))</f>
        <v>10</v>
      </c>
      <c r="I41" s="12">
        <f>IF(H41="","",D41-E41-H41)</f>
        <v>20</v>
      </c>
      <c r="J41" s="10"/>
      <c r="K41" s="10"/>
      <c r="L41" s="11">
        <f>IF(I41="","",NETWORKDAYS(J41,K41,$D$2:$D$18))</f>
        <v>0</v>
      </c>
      <c r="M41" s="12">
        <f>IF(L41="","",I41-L41)</f>
        <v>20</v>
      </c>
    </row>
    <row r="42" spans="2:13" s="4" customFormat="1" ht="15.75" x14ac:dyDescent="0.25">
      <c r="B42" s="18" t="s">
        <v>35</v>
      </c>
      <c r="C42" s="26" t="s">
        <v>86</v>
      </c>
      <c r="D42" s="19">
        <v>30</v>
      </c>
      <c r="E42" s="3"/>
      <c r="F42" s="10">
        <v>45866</v>
      </c>
      <c r="G42" s="10">
        <v>45883</v>
      </c>
      <c r="H42" s="11">
        <f>IF(G42="","",(NETWORKDAYS(F42,G42,$D$2:$D$18)))</f>
        <v>13</v>
      </c>
      <c r="I42" s="12">
        <f>IF(H42="","",D42-E42-H42)</f>
        <v>17</v>
      </c>
      <c r="J42" s="10"/>
      <c r="K42" s="10"/>
      <c r="L42" s="11">
        <f>IF(I42="","",NETWORKDAYS(J42,K42,$D$2:$D$18))</f>
        <v>0</v>
      </c>
      <c r="M42" s="12">
        <f>IF(L42="","",I42-L42)</f>
        <v>17</v>
      </c>
    </row>
    <row r="43" spans="2:13" s="4" customFormat="1" ht="15.75" x14ac:dyDescent="0.25">
      <c r="B43" s="18" t="s">
        <v>36</v>
      </c>
      <c r="C43" s="26" t="s">
        <v>90</v>
      </c>
      <c r="D43" s="19">
        <v>30</v>
      </c>
      <c r="E43" s="3">
        <v>4</v>
      </c>
      <c r="F43" s="10">
        <v>45904</v>
      </c>
      <c r="G43" s="10">
        <v>45919</v>
      </c>
      <c r="H43" s="11">
        <f>IF(G43="","",(NETWORKDAYS(F43,G43,$D$2:$D$18)))</f>
        <v>12</v>
      </c>
      <c r="I43" s="12">
        <f>IF(H43="","",D43-E43-H43)</f>
        <v>14</v>
      </c>
      <c r="J43" s="10"/>
      <c r="K43" s="10"/>
      <c r="L43" s="11">
        <f>IF(I43="","",NETWORKDAYS(J43,K43,$D$2:$D$18))</f>
        <v>0</v>
      </c>
      <c r="M43" s="12">
        <f>IF(L43="","",I43-L43)</f>
        <v>14</v>
      </c>
    </row>
    <row r="44" spans="2:13" s="4" customFormat="1" ht="15.75" x14ac:dyDescent="0.25">
      <c r="B44" s="18" t="s">
        <v>37</v>
      </c>
      <c r="C44" s="26" t="s">
        <v>142</v>
      </c>
      <c r="D44" s="19">
        <v>25</v>
      </c>
      <c r="E44" s="3"/>
      <c r="F44" s="10">
        <v>45866</v>
      </c>
      <c r="G44" s="10">
        <v>45883</v>
      </c>
      <c r="H44" s="11">
        <f>IF(G44="","",(NETWORKDAYS(F44,G44,$D$2:$D$18)))</f>
        <v>13</v>
      </c>
      <c r="I44" s="12">
        <f>IF(H44="","",D44-E44-H44)</f>
        <v>12</v>
      </c>
      <c r="J44" s="10"/>
      <c r="K44" s="10"/>
      <c r="L44" s="11">
        <f>IF(I44="","",NETWORKDAYS(J44,K44,$D$2:$D$18))</f>
        <v>0</v>
      </c>
      <c r="M44" s="12">
        <f>IF(L44="","",I44-L44)</f>
        <v>12</v>
      </c>
    </row>
    <row r="45" spans="2:13" s="4" customFormat="1" ht="15.75" x14ac:dyDescent="0.25">
      <c r="B45" s="1" t="s">
        <v>38</v>
      </c>
      <c r="C45" s="26" t="s">
        <v>91</v>
      </c>
      <c r="D45" s="19">
        <v>30</v>
      </c>
      <c r="E45" s="3"/>
      <c r="F45" s="10">
        <v>45855</v>
      </c>
      <c r="G45" s="10">
        <v>45869</v>
      </c>
      <c r="H45" s="11">
        <f>IF(G45="","",(NETWORKDAYS(F45,G45,$D$2:$D$18)))</f>
        <v>11</v>
      </c>
      <c r="I45" s="12">
        <f>IF(H45="","",D45-E45-H45)</f>
        <v>19</v>
      </c>
      <c r="J45" s="10"/>
      <c r="K45" s="10"/>
      <c r="L45" s="11">
        <f>IF(I45="","",NETWORKDAYS(J45,K45,$D$2:$D$18))</f>
        <v>0</v>
      </c>
      <c r="M45" s="12">
        <f>IF(L45="","",I45-L45)</f>
        <v>19</v>
      </c>
    </row>
    <row r="46" spans="2:13" s="4" customFormat="1" ht="15.75" x14ac:dyDescent="0.25">
      <c r="B46" s="1" t="s">
        <v>39</v>
      </c>
      <c r="C46" s="26" t="s">
        <v>149</v>
      </c>
      <c r="D46" s="19">
        <v>30</v>
      </c>
      <c r="E46" s="3"/>
      <c r="F46" s="10"/>
      <c r="G46" s="10"/>
      <c r="H46" s="11" t="str">
        <f>IF(G46="","",(NETWORKDAYS(F46,G46,$D$2:$D$18)))</f>
        <v/>
      </c>
      <c r="I46" s="12" t="str">
        <f>IF(H46="","",D45-E46-H46)</f>
        <v/>
      </c>
      <c r="J46" s="10"/>
      <c r="K46" s="10"/>
      <c r="L46" s="11" t="str">
        <f>IF(I46="","",NETWORKDAYS(J46,K46,$D$2:$D$18))</f>
        <v/>
      </c>
      <c r="M46" s="12" t="str">
        <f>IF(L46="","",I46-L46)</f>
        <v/>
      </c>
    </row>
    <row r="47" spans="2:13" s="4" customFormat="1" ht="15.75" x14ac:dyDescent="0.25">
      <c r="B47" s="1" t="s">
        <v>40</v>
      </c>
      <c r="C47" s="26" t="s">
        <v>132</v>
      </c>
      <c r="D47" s="19">
        <v>30</v>
      </c>
      <c r="E47" s="3"/>
      <c r="F47" s="10"/>
      <c r="G47" s="10"/>
      <c r="H47" s="11" t="str">
        <f>IF(G47="","",(NETWORKDAYS(F47,G47,$D$2:$D$18)))</f>
        <v/>
      </c>
      <c r="I47" s="12" t="str">
        <f>IF(H47="","",D46-E47-H47)</f>
        <v/>
      </c>
      <c r="J47" s="10"/>
      <c r="K47" s="10"/>
      <c r="L47" s="11" t="str">
        <f>IF(I47="","",NETWORKDAYS(J47,K47,$D$2:$D$18))</f>
        <v/>
      </c>
      <c r="M47" s="12" t="str">
        <f>IF(L47="","",I47-L47)</f>
        <v/>
      </c>
    </row>
    <row r="48" spans="2:13" s="4" customFormat="1" ht="15.75" x14ac:dyDescent="0.25">
      <c r="B48" s="1" t="s">
        <v>41</v>
      </c>
      <c r="C48" s="26" t="s">
        <v>161</v>
      </c>
      <c r="D48" s="19">
        <v>30</v>
      </c>
      <c r="E48" s="3"/>
      <c r="F48" s="10"/>
      <c r="G48" s="10"/>
      <c r="H48" s="11" t="str">
        <f>IF(G48="","",(NETWORKDAYS(F48,G48,$D$2:$D$18)))</f>
        <v/>
      </c>
      <c r="I48" s="12" t="str">
        <f>IF(H48="","",D47-E48-H48)</f>
        <v/>
      </c>
      <c r="J48" s="10"/>
      <c r="K48" s="10"/>
      <c r="L48" s="11" t="str">
        <f>IF(I48="","",NETWORKDAYS(J48,K48,$D$2:$D$18))</f>
        <v/>
      </c>
      <c r="M48" s="12" t="str">
        <f>IF(L48="","",I48-L48)</f>
        <v/>
      </c>
    </row>
    <row r="49" spans="2:13" s="4" customFormat="1" ht="15.75" x14ac:dyDescent="0.25">
      <c r="B49" s="1" t="s">
        <v>42</v>
      </c>
      <c r="C49" s="26" t="s">
        <v>151</v>
      </c>
      <c r="D49" s="19">
        <v>25</v>
      </c>
      <c r="E49" s="3"/>
      <c r="F49" s="10">
        <v>45901</v>
      </c>
      <c r="G49" s="10">
        <v>45915</v>
      </c>
      <c r="H49" s="11">
        <f>IF(G49="","",(NETWORKDAYS(F49,G49,$D$2:$D$18)))</f>
        <v>11</v>
      </c>
      <c r="I49" s="12">
        <f>IF(H49="","",D49-E49-H49)</f>
        <v>14</v>
      </c>
      <c r="J49" s="10"/>
      <c r="K49" s="10"/>
      <c r="L49" s="11">
        <f>IF(I49="","",NETWORKDAYS(J49,K49,$D$2:$D$18))</f>
        <v>0</v>
      </c>
      <c r="M49" s="12">
        <f>IF(L49="","",I49-L49)</f>
        <v>14</v>
      </c>
    </row>
    <row r="50" spans="2:13" s="4" customFormat="1" x14ac:dyDescent="0.25">
      <c r="B50" s="1" t="s">
        <v>43</v>
      </c>
      <c r="C50" s="20" t="s">
        <v>128</v>
      </c>
      <c r="D50" s="19">
        <v>30</v>
      </c>
      <c r="E50" s="3"/>
      <c r="F50" s="10">
        <v>45887</v>
      </c>
      <c r="G50" s="10">
        <v>45900</v>
      </c>
      <c r="H50" s="11">
        <f>IF(G50="","",(NETWORKDAYS(F50,G50,$D$2:$D$18)))</f>
        <v>10</v>
      </c>
      <c r="I50" s="12">
        <f>IF(H50="","",D50-E50-H50)</f>
        <v>20</v>
      </c>
      <c r="J50" s="10"/>
      <c r="K50" s="10"/>
      <c r="L50" s="11">
        <f>IF(I50="","",NETWORKDAYS(J50,K50,$D$2:$D$18))</f>
        <v>0</v>
      </c>
      <c r="M50" s="12">
        <f>IF(L50="","",I50-L50)</f>
        <v>20</v>
      </c>
    </row>
    <row r="51" spans="2:13" s="4" customFormat="1" ht="15.75" x14ac:dyDescent="0.25">
      <c r="B51" s="18" t="s">
        <v>44</v>
      </c>
      <c r="C51" s="27" t="s">
        <v>133</v>
      </c>
      <c r="D51" s="19">
        <v>30</v>
      </c>
      <c r="E51" s="3"/>
      <c r="F51" s="10"/>
      <c r="G51" s="10"/>
      <c r="H51" s="11" t="str">
        <f>IF(G51="","",(NETWORKDAYS(F51,G51,$D$2:$D$18)))</f>
        <v/>
      </c>
      <c r="I51" s="12" t="str">
        <f>IF(H51="","",D51-E51-H51)</f>
        <v/>
      </c>
      <c r="J51" s="10"/>
      <c r="K51" s="10"/>
      <c r="L51" s="11" t="str">
        <f>IF(I51="","",NETWORKDAYS(J51,K51,$D$2:$D$18))</f>
        <v/>
      </c>
      <c r="M51" s="12" t="str">
        <f>IF(L51="","",I51-L51)</f>
        <v/>
      </c>
    </row>
    <row r="52" spans="2:13" s="4" customFormat="1" ht="15.75" x14ac:dyDescent="0.25">
      <c r="B52" s="18" t="s">
        <v>45</v>
      </c>
      <c r="C52" s="60" t="s">
        <v>150</v>
      </c>
      <c r="D52" s="19">
        <v>30</v>
      </c>
      <c r="E52" s="3"/>
      <c r="F52" s="10">
        <v>45887</v>
      </c>
      <c r="G52" s="10">
        <v>45900</v>
      </c>
      <c r="H52" s="11">
        <f>IF(G52="","",(NETWORKDAYS(F52,G52,$D$2:$D$18)))</f>
        <v>10</v>
      </c>
      <c r="I52" s="12">
        <f>IF(H52="","",D52-E52-H52)</f>
        <v>20</v>
      </c>
      <c r="J52" s="10"/>
      <c r="K52" s="10"/>
      <c r="L52" s="11">
        <f>IF(I52="","",NETWORKDAYS(J52,K52,$D$2:$D$18))</f>
        <v>0</v>
      </c>
      <c r="M52" s="12">
        <f>IF(L52="","",I52-L52)</f>
        <v>20</v>
      </c>
    </row>
    <row r="53" spans="2:13" s="4" customFormat="1" ht="15.75" x14ac:dyDescent="0.25">
      <c r="B53" s="18" t="s">
        <v>46</v>
      </c>
      <c r="C53" s="22" t="s">
        <v>134</v>
      </c>
      <c r="D53" s="3">
        <v>30</v>
      </c>
      <c r="E53" s="3"/>
      <c r="F53" s="10"/>
      <c r="G53" s="10"/>
      <c r="H53" s="11" t="str">
        <f>IF(G53="","",(NETWORKDAYS(F53,G53,$D$2:$D$19)))</f>
        <v/>
      </c>
      <c r="I53" s="12" t="str">
        <f>IF(H53="","",D52-E53-H53)</f>
        <v/>
      </c>
      <c r="J53" s="10"/>
      <c r="K53" s="10"/>
      <c r="L53" s="11" t="str">
        <f>IF(I53="","",NETWORKDAYS(J53,K53,$D$2:$D$19))</f>
        <v/>
      </c>
      <c r="M53" s="12" t="str">
        <f>IF(L53="","",I53-L53)</f>
        <v/>
      </c>
    </row>
    <row r="54" spans="2:13" s="4" customFormat="1" ht="16.5" thickBot="1" x14ac:dyDescent="0.3">
      <c r="B54" s="1" t="s">
        <v>47</v>
      </c>
      <c r="C54" s="42"/>
      <c r="D54" s="3"/>
      <c r="E54" s="3"/>
      <c r="F54" s="10"/>
      <c r="G54" s="10"/>
      <c r="H54" s="11" t="str">
        <f>IF(G54="","",(NETWORKDAYS(F54,G54,$D$2:$D$19)))</f>
        <v/>
      </c>
      <c r="I54" s="12" t="str">
        <f>IF(H54="","",D53-E54-H54)</f>
        <v/>
      </c>
      <c r="J54" s="10"/>
      <c r="K54" s="10"/>
      <c r="L54" s="11" t="str">
        <f>IF(I54="","",NETWORKDAYS(J54,K54,$D$2:$D$19))</f>
        <v/>
      </c>
      <c r="M54" s="12" t="str">
        <f>IF(L54="","",I54-L54)</f>
        <v/>
      </c>
    </row>
    <row r="55" spans="2:13" s="4" customFormat="1" ht="29.25" x14ac:dyDescent="0.25">
      <c r="B55" s="1" t="s">
        <v>49</v>
      </c>
      <c r="C55" s="44" t="s">
        <v>144</v>
      </c>
      <c r="D55" s="19"/>
      <c r="E55" s="3"/>
      <c r="F55" s="10"/>
      <c r="G55" s="10"/>
      <c r="H55" s="11" t="str">
        <f>IF(G55="","",(NETWORKDAYS(F55,G55,$D$2:$D$19)))</f>
        <v/>
      </c>
      <c r="I55" s="12" t="str">
        <f>IF(H55="","",D54-E55-H55)</f>
        <v/>
      </c>
      <c r="J55" s="10"/>
      <c r="K55" s="10"/>
      <c r="L55" s="11" t="str">
        <f>IF(I55="","",NETWORKDAYS(J55,K55,$D$2:$D$19))</f>
        <v/>
      </c>
      <c r="M55" s="12" t="str">
        <f>IF(L55="","",I55-L55)</f>
        <v/>
      </c>
    </row>
    <row r="56" spans="2:13" s="4" customFormat="1" ht="90" x14ac:dyDescent="0.25">
      <c r="B56" s="1" t="s">
        <v>50</v>
      </c>
      <c r="C56" s="41" t="s">
        <v>146</v>
      </c>
      <c r="D56" s="19"/>
      <c r="E56" s="3"/>
      <c r="F56" s="10"/>
      <c r="G56" s="10"/>
      <c r="H56" s="11" t="str">
        <f>IF(G56="","",(NETWORKDAYS(F56,G56,$D$2:$D$19)))</f>
        <v/>
      </c>
      <c r="I56" s="12" t="str">
        <f>IF(H56="","",D55-E56-H56)</f>
        <v/>
      </c>
      <c r="J56" s="10"/>
      <c r="K56" s="10"/>
      <c r="L56" s="11" t="str">
        <f>IF(I56="","",NETWORKDAYS(J56,K56,$D$2:$D$19))</f>
        <v/>
      </c>
      <c r="M56" s="12" t="str">
        <f>IF(L56="","",I56-L56)</f>
        <v/>
      </c>
    </row>
    <row r="57" spans="2:13" s="4" customFormat="1" ht="75" x14ac:dyDescent="0.25">
      <c r="B57" s="1" t="s">
        <v>51</v>
      </c>
      <c r="C57" s="41" t="s">
        <v>145</v>
      </c>
      <c r="D57" s="19"/>
      <c r="E57" s="3"/>
      <c r="F57" s="10"/>
      <c r="G57" s="10"/>
      <c r="H57" s="11" t="str">
        <f>IF(G57="","",(NETWORKDAYS(F57,G57,$D$2:$D$19)))</f>
        <v/>
      </c>
      <c r="I57" s="12" t="str">
        <f>IF(H57="","",D56-E57-H57)</f>
        <v/>
      </c>
      <c r="J57" s="10"/>
      <c r="K57" s="10"/>
      <c r="L57" s="11" t="str">
        <f>IF(I57="","",NETWORKDAYS(J57,K57,$D$2:$D$19))</f>
        <v/>
      </c>
      <c r="M57" s="12" t="str">
        <f>IF(L57="","",I57-L57)</f>
        <v/>
      </c>
    </row>
    <row r="58" spans="2:13" s="4" customFormat="1" ht="30.75" thickBot="1" x14ac:dyDescent="0.3">
      <c r="B58" s="1" t="s">
        <v>52</v>
      </c>
      <c r="C58" s="43" t="s">
        <v>143</v>
      </c>
      <c r="D58" s="19"/>
      <c r="E58" s="3"/>
      <c r="F58" s="10"/>
      <c r="G58" s="10"/>
      <c r="H58" s="11" t="str">
        <f>IF(G58="","",(NETWORKDAYS(F58,G58,$D$2:$D$19)))</f>
        <v/>
      </c>
      <c r="I58" s="12" t="str">
        <f>IF(H58="","",D57-E58-H58)</f>
        <v/>
      </c>
      <c r="J58" s="10"/>
      <c r="K58" s="10"/>
      <c r="L58" s="11" t="str">
        <f>IF(I58="","",NETWORKDAYS(J58,K58,$D$2:$D$19))</f>
        <v/>
      </c>
      <c r="M58" s="12" t="str">
        <f>IF(L58="","",I58-L58)</f>
        <v/>
      </c>
    </row>
    <row r="59" spans="2:13" s="4" customFormat="1" ht="15.75" x14ac:dyDescent="0.25">
      <c r="B59" s="1" t="s">
        <v>53</v>
      </c>
      <c r="C59" s="21"/>
      <c r="D59" s="3"/>
      <c r="E59" s="3"/>
      <c r="F59" s="10"/>
      <c r="G59" s="10"/>
      <c r="H59" s="11" t="str">
        <f>IF(G59="","",(NETWORKDAYS(F59,G59,$D$2:$D$19)))</f>
        <v/>
      </c>
      <c r="I59" s="12" t="str">
        <f>IF(H59="","",D58-E59-H59)</f>
        <v/>
      </c>
      <c r="J59" s="10"/>
      <c r="K59" s="10"/>
      <c r="L59" s="11" t="str">
        <f>IF(I59="","",NETWORKDAYS(J59,K59,$D$2:$D$19))</f>
        <v/>
      </c>
      <c r="M59" s="12" t="str">
        <f>IF(L59="","",I59-L59)</f>
        <v/>
      </c>
    </row>
    <row r="60" spans="2:13" s="4" customFormat="1" ht="15.75" x14ac:dyDescent="0.25">
      <c r="B60" s="1" t="s">
        <v>54</v>
      </c>
      <c r="C60" s="2"/>
      <c r="D60" s="3"/>
      <c r="E60" s="3"/>
      <c r="F60" s="10"/>
      <c r="G60" s="10"/>
      <c r="H60" s="11" t="str">
        <f>IF(G60="","",(NETWORKDAYS(F60,G60,$D$2:$D$19)))</f>
        <v/>
      </c>
      <c r="I60" s="12" t="str">
        <f>IF(H60="","",D59-E60-H60)</f>
        <v/>
      </c>
      <c r="J60" s="10"/>
      <c r="K60" s="10"/>
      <c r="L60" s="11" t="str">
        <f>IF(I60="","",NETWORKDAYS(J60,K60,$D$2:$D$19))</f>
        <v/>
      </c>
      <c r="M60" s="12" t="str">
        <f>IF(L60="","",I60-L60)</f>
        <v/>
      </c>
    </row>
    <row r="61" spans="2:13" s="4" customFormat="1" ht="15.75" x14ac:dyDescent="0.25">
      <c r="B61" s="1" t="s">
        <v>55</v>
      </c>
      <c r="C61" s="2"/>
      <c r="D61" s="3"/>
      <c r="E61" s="3"/>
      <c r="F61" s="10"/>
      <c r="G61" s="10"/>
      <c r="H61" s="11" t="str">
        <f>IF(G61="","",(NETWORKDAYS(F61,G61,$D$2:$D$19)))</f>
        <v/>
      </c>
      <c r="I61" s="12" t="str">
        <f>IF(H61="","",D60-E61-H61)</f>
        <v/>
      </c>
      <c r="J61" s="10"/>
      <c r="K61" s="10"/>
      <c r="L61" s="11" t="str">
        <f>IF(I61="","",NETWORKDAYS(J61,K61,$D$2:$D$19))</f>
        <v/>
      </c>
      <c r="M61" s="12" t="str">
        <f>IF(L61="","",I61-L61)</f>
        <v/>
      </c>
    </row>
    <row r="62" spans="2:13" s="4" customFormat="1" ht="15.75" x14ac:dyDescent="0.25">
      <c r="B62" s="1" t="s">
        <v>56</v>
      </c>
      <c r="C62" s="2"/>
      <c r="D62" s="3"/>
      <c r="E62" s="3"/>
      <c r="F62" s="10"/>
      <c r="G62" s="10"/>
      <c r="H62" s="11" t="str">
        <f>IF(G62="","",(NETWORKDAYS(F62,G62,$D$2:$D$19)))</f>
        <v/>
      </c>
      <c r="I62" s="12" t="str">
        <f>IF(H62="","",D61-E62-H62)</f>
        <v/>
      </c>
      <c r="J62" s="10"/>
      <c r="K62" s="10"/>
      <c r="L62" s="11" t="str">
        <f>IF(I62="","",NETWORKDAYS(J62,K62,$D$2:$D$19))</f>
        <v/>
      </c>
      <c r="M62" s="12" t="str">
        <f>IF(L62="","",I62-L62)</f>
        <v/>
      </c>
    </row>
    <row r="63" spans="2:13" s="4" customFormat="1" ht="15.75" x14ac:dyDescent="0.25">
      <c r="B63" s="1" t="s">
        <v>57</v>
      </c>
      <c r="C63" s="2"/>
      <c r="D63" s="3"/>
      <c r="E63" s="3"/>
      <c r="F63" s="10"/>
      <c r="G63" s="10"/>
      <c r="H63" s="11" t="str">
        <f>IF(G63="","",(NETWORKDAYS(F63,G63,$D$2:$D$19)))</f>
        <v/>
      </c>
      <c r="I63" s="12" t="str">
        <f>IF(H63="","",D62-E63-H63)</f>
        <v/>
      </c>
      <c r="J63" s="10"/>
      <c r="K63" s="10"/>
      <c r="L63" s="11" t="str">
        <f>IF(I63="","",NETWORKDAYS(J63,K63,$D$2:$D$19))</f>
        <v/>
      </c>
      <c r="M63" s="12" t="str">
        <f>IF(L63="","",I63-L63)</f>
        <v/>
      </c>
    </row>
    <row r="64" spans="2:13" s="4" customFormat="1" ht="15.75" x14ac:dyDescent="0.25">
      <c r="B64" s="1" t="s">
        <v>58</v>
      </c>
      <c r="C64" s="2"/>
      <c r="D64" s="3"/>
      <c r="E64" s="3"/>
      <c r="F64" s="10"/>
      <c r="G64" s="10"/>
      <c r="H64" s="11" t="str">
        <f>IF(G64="","",(NETWORKDAYS(F64,G64,$D$2:$D$19)))</f>
        <v/>
      </c>
      <c r="I64" s="12" t="str">
        <f>IF(H64="","",D63-E64-H64)</f>
        <v/>
      </c>
      <c r="J64" s="10"/>
      <c r="K64" s="10"/>
      <c r="L64" s="11" t="str">
        <f>IF(I64="","",NETWORKDAYS(J64,K64,$D$2:$D$19))</f>
        <v/>
      </c>
      <c r="M64" s="12" t="str">
        <f>IF(L64="","",I64-L64)</f>
        <v/>
      </c>
    </row>
    <row r="65" spans="2:13" s="4" customFormat="1" ht="15.75" x14ac:dyDescent="0.25">
      <c r="B65" s="1" t="s">
        <v>59</v>
      </c>
      <c r="C65" s="2"/>
      <c r="D65" s="3"/>
      <c r="E65" s="3"/>
      <c r="F65" s="10"/>
      <c r="G65" s="10"/>
      <c r="H65" s="11" t="str">
        <f>IF(G65="","",(NETWORKDAYS(F65,G65,$D$2:$D$19)))</f>
        <v/>
      </c>
      <c r="I65" s="12" t="str">
        <f>IF(H65="","",D64-E65-H65)</f>
        <v/>
      </c>
      <c r="J65" s="10"/>
      <c r="K65" s="10"/>
      <c r="L65" s="11" t="str">
        <f>IF(I65="","",NETWORKDAYS(J65,K65,$D$2:$D$19))</f>
        <v/>
      </c>
      <c r="M65" s="12" t="str">
        <f>IF(L65="","",I65-L65)</f>
        <v/>
      </c>
    </row>
    <row r="66" spans="2:13" s="4" customFormat="1" ht="15.75" x14ac:dyDescent="0.25">
      <c r="B66" s="1" t="s">
        <v>60</v>
      </c>
      <c r="C66" s="2"/>
      <c r="D66" s="3"/>
      <c r="E66" s="3"/>
      <c r="F66" s="10"/>
      <c r="G66" s="10"/>
      <c r="H66" s="11" t="str">
        <f>IF(G66="","",(NETWORKDAYS(F66,G66,$D$2:$D$19)))</f>
        <v/>
      </c>
      <c r="I66" s="12" t="str">
        <f>IF(H66="","",D65-E66-H66)</f>
        <v/>
      </c>
      <c r="J66" s="10"/>
      <c r="K66" s="10"/>
      <c r="L66" s="11" t="str">
        <f>IF(I66="","",NETWORKDAYS(J66,K66,$D$2:$D$19))</f>
        <v/>
      </c>
      <c r="M66" s="12" t="str">
        <f>IF(L66="","",I66-L66)</f>
        <v/>
      </c>
    </row>
    <row r="67" spans="2:13" s="4" customFormat="1" ht="15.75" x14ac:dyDescent="0.25">
      <c r="B67" s="1" t="s">
        <v>61</v>
      </c>
      <c r="C67" s="2"/>
      <c r="D67" s="3"/>
      <c r="E67" s="3"/>
      <c r="F67" s="10"/>
      <c r="G67" s="10"/>
      <c r="H67" s="11" t="str">
        <f>IF(G67="","",(NETWORKDAYS(F67,G67,$D$2:$D$19)))</f>
        <v/>
      </c>
      <c r="I67" s="12" t="str">
        <f>IF(H67="","",D66-E67-H67)</f>
        <v/>
      </c>
      <c r="J67" s="10"/>
      <c r="K67" s="10"/>
      <c r="L67" s="11" t="str">
        <f>IF(I67="","",NETWORKDAYS(J67,K67,$D$2:$D$19))</f>
        <v/>
      </c>
      <c r="M67" s="12" t="str">
        <f>IF(L67="","",I67-L67)</f>
        <v/>
      </c>
    </row>
    <row r="68" spans="2:13" s="4" customFormat="1" ht="15.75" x14ac:dyDescent="0.25">
      <c r="B68" s="1" t="s">
        <v>62</v>
      </c>
      <c r="C68" s="2"/>
      <c r="D68" s="3"/>
      <c r="E68" s="3"/>
      <c r="F68" s="10"/>
      <c r="G68" s="10"/>
      <c r="H68" s="11" t="str">
        <f>IF(G68="","",(NETWORKDAYS(F68,G68,$D$2:$D$19)))</f>
        <v/>
      </c>
      <c r="I68" s="12" t="str">
        <f>IF(H68="","",D67-E68-H68)</f>
        <v/>
      </c>
      <c r="J68" s="10"/>
      <c r="K68" s="10"/>
      <c r="L68" s="11" t="str">
        <f>IF(I68="","",NETWORKDAYS(J68,K68,$D$2:$D$19))</f>
        <v/>
      </c>
      <c r="M68" s="12" t="str">
        <f>IF(L68="","",I68-L68)</f>
        <v/>
      </c>
    </row>
    <row r="69" spans="2:13" s="4" customFormat="1" ht="15.75" x14ac:dyDescent="0.25">
      <c r="B69" s="1" t="s">
        <v>63</v>
      </c>
      <c r="C69" s="2"/>
      <c r="D69" s="3"/>
      <c r="E69" s="3"/>
      <c r="F69" s="10"/>
      <c r="G69" s="10"/>
      <c r="H69" s="11" t="str">
        <f>IF(G69="","",(NETWORKDAYS(F69,G69,$D$2:$D$19)))</f>
        <v/>
      </c>
      <c r="I69" s="12" t="str">
        <f>IF(H69="","",D68-E69-H69)</f>
        <v/>
      </c>
      <c r="J69" s="10"/>
      <c r="K69" s="10"/>
      <c r="L69" s="11" t="str">
        <f>IF(I69="","",NETWORKDAYS(J69,K69,$D$2:$D$19))</f>
        <v/>
      </c>
      <c r="M69" s="12" t="str">
        <f>IF(L69="","",I69-L69)</f>
        <v/>
      </c>
    </row>
    <row r="70" spans="2:13" s="4" customFormat="1" ht="15.75" x14ac:dyDescent="0.25">
      <c r="B70" s="1" t="s">
        <v>64</v>
      </c>
      <c r="C70" s="2"/>
      <c r="D70" s="3"/>
      <c r="E70" s="3"/>
      <c r="F70" s="10"/>
      <c r="G70" s="10"/>
      <c r="H70" s="11" t="str">
        <f>IF(G70="","",(NETWORKDAYS(F70,G70,$D$2:$D$19)))</f>
        <v/>
      </c>
      <c r="I70" s="12" t="str">
        <f>IF(H70="","",D69-E70-H70)</f>
        <v/>
      </c>
      <c r="J70" s="10"/>
      <c r="K70" s="10"/>
      <c r="L70" s="11" t="str">
        <f>IF(I70="","",NETWORKDAYS(J70,K70,$D$2:$D$19))</f>
        <v/>
      </c>
      <c r="M70" s="12" t="str">
        <f>IF(L70="","",I70-L70)</f>
        <v/>
      </c>
    </row>
    <row r="71" spans="2:13" s="4" customFormat="1" ht="15.75" x14ac:dyDescent="0.25">
      <c r="B71" s="1" t="s">
        <v>65</v>
      </c>
      <c r="C71" s="2"/>
      <c r="D71" s="3"/>
      <c r="E71" s="3"/>
      <c r="F71" s="10"/>
      <c r="G71" s="10"/>
      <c r="H71" s="11" t="str">
        <f>IF(G71="","",(NETWORKDAYS(F71,G71,$D$2:$D$19)))</f>
        <v/>
      </c>
      <c r="I71" s="12" t="str">
        <f>IF(H71="","",D70-E71-H71)</f>
        <v/>
      </c>
      <c r="J71" s="10"/>
      <c r="K71" s="10"/>
      <c r="L71" s="11" t="str">
        <f>IF(I71="","",NETWORKDAYS(J71,K71,$D$2:$D$19))</f>
        <v/>
      </c>
      <c r="M71" s="12" t="str">
        <f>IF(L71="","",I71-L71)</f>
        <v/>
      </c>
    </row>
    <row r="72" spans="2:13" s="4" customFormat="1" ht="15.75" x14ac:dyDescent="0.25">
      <c r="B72" s="1" t="s">
        <v>66</v>
      </c>
      <c r="C72" s="2"/>
      <c r="D72" s="3"/>
      <c r="E72" s="3"/>
      <c r="F72" s="10"/>
      <c r="G72" s="10"/>
      <c r="H72" s="11" t="str">
        <f>IF(G72="","",(NETWORKDAYS(F72,G72,$D$2:$D$19)))</f>
        <v/>
      </c>
      <c r="I72" s="12" t="str">
        <f>IF(H72="","",D71-E72-H72)</f>
        <v/>
      </c>
      <c r="J72" s="10"/>
      <c r="K72" s="10"/>
      <c r="L72" s="11" t="str">
        <f>IF(I72="","",NETWORKDAYS(J72,K72,$D$2:$D$19))</f>
        <v/>
      </c>
      <c r="M72" s="12" t="str">
        <f>IF(L72="","",I72-L72)</f>
        <v/>
      </c>
    </row>
    <row r="73" spans="2:13" s="4" customFormat="1" ht="15.75" x14ac:dyDescent="0.25">
      <c r="B73" s="1" t="s">
        <v>67</v>
      </c>
      <c r="C73" s="2"/>
      <c r="D73" s="3"/>
      <c r="E73" s="3"/>
      <c r="F73" s="10"/>
      <c r="G73" s="10"/>
      <c r="H73" s="11" t="str">
        <f>IF(G73="","",(NETWORKDAYS(F73,G73,$D$2:$D$19)))</f>
        <v/>
      </c>
      <c r="I73" s="12" t="str">
        <f>IF(H73="","",D72-E73-H73)</f>
        <v/>
      </c>
      <c r="J73" s="10"/>
      <c r="K73" s="10"/>
      <c r="L73" s="11" t="str">
        <f>IF(I73="","",NETWORKDAYS(J73,K73,$D$2:$D$19))</f>
        <v/>
      </c>
      <c r="M73" s="12" t="str">
        <f>IF(L73="","",I73-L73)</f>
        <v/>
      </c>
    </row>
    <row r="74" spans="2:13" s="4" customFormat="1" ht="15.75" x14ac:dyDescent="0.25">
      <c r="B74" s="1" t="s">
        <v>152</v>
      </c>
      <c r="C74" s="2"/>
      <c r="D74" s="3"/>
      <c r="E74" s="3"/>
      <c r="F74" s="10"/>
      <c r="G74" s="10"/>
      <c r="H74" s="11" t="str">
        <f>IF(G74="","",(NETWORKDAYS(F74,G74,$D$2:$D$19)))</f>
        <v/>
      </c>
      <c r="I74" s="12" t="str">
        <f>IF(H74="","",D73-E74-H74)</f>
        <v/>
      </c>
      <c r="J74" s="10"/>
      <c r="K74" s="10"/>
      <c r="L74" s="11" t="str">
        <f>IF(I74="","",NETWORKDAYS(J74,K74,$D$2:$D$19))</f>
        <v/>
      </c>
      <c r="M74" s="12" t="str">
        <f>IF(L74="","",I74-L74)</f>
        <v/>
      </c>
    </row>
    <row r="75" spans="2:13" s="4" customFormat="1" ht="15.75" x14ac:dyDescent="0.25">
      <c r="C75" s="2"/>
      <c r="D75" s="3"/>
      <c r="E75" s="3"/>
      <c r="F75" s="10"/>
      <c r="G75" s="10"/>
      <c r="H75" s="11" t="str">
        <f>IF(G75="","",(NETWORKDAYS(F75,G75,$D$2:$D$19)))</f>
        <v/>
      </c>
      <c r="I75" s="12" t="str">
        <f>IF(H75="","",D74-E75-H75)</f>
        <v/>
      </c>
      <c r="J75" s="10"/>
      <c r="K75" s="10"/>
      <c r="L75" s="11" t="str">
        <f>IF(I75="","",NETWORKDAYS(J75,K75,$D$2:$D$19))</f>
        <v/>
      </c>
      <c r="M75" s="12" t="str">
        <f>IF(L75="","",I75-L75)</f>
        <v/>
      </c>
    </row>
    <row r="76" spans="2:13" s="4" customFormat="1" ht="15.75" x14ac:dyDescent="0.25">
      <c r="C76" s="2"/>
      <c r="D76" s="3"/>
      <c r="E76" s="3"/>
      <c r="F76" s="10"/>
      <c r="G76" s="10"/>
      <c r="H76" s="11" t="str">
        <f>IF(G76="","",(NETWORKDAYS(F76,G76,$D$2:$D$19)))</f>
        <v/>
      </c>
      <c r="I76" s="12" t="str">
        <f>IF(H76="","",D75-E76-H76)</f>
        <v/>
      </c>
      <c r="J76" s="10"/>
      <c r="K76" s="10"/>
      <c r="L76" s="11" t="str">
        <f>IF(I76="","",NETWORKDAYS(J76,K76,$D$2:$D$19))</f>
        <v/>
      </c>
      <c r="M76" s="12" t="str">
        <f>IF(L76="","",I76-L76)</f>
        <v/>
      </c>
    </row>
    <row r="77" spans="2:13" s="4" customFormat="1" ht="15.75" x14ac:dyDescent="0.25">
      <c r="C77" s="2"/>
      <c r="D77" s="3"/>
      <c r="E77" s="3"/>
      <c r="F77" s="10"/>
      <c r="G77" s="10"/>
      <c r="H77" s="11" t="str">
        <f>IF(G77="","",(NETWORKDAYS(F77,G77,$D$2:$D$19)))</f>
        <v/>
      </c>
      <c r="I77" s="12" t="str">
        <f>IF(H77="","",D76-E77-H77)</f>
        <v/>
      </c>
      <c r="J77" s="10"/>
      <c r="K77" s="10"/>
      <c r="L77" s="11" t="str">
        <f>IF(I77="","",NETWORKDAYS(J77,K77,$D$2:$D$19))</f>
        <v/>
      </c>
      <c r="M77" s="12" t="str">
        <f>IF(L77="","",I77-L77)</f>
        <v/>
      </c>
    </row>
    <row r="78" spans="2:13" s="4" customFormat="1" ht="15.75" x14ac:dyDescent="0.25">
      <c r="C78" s="2"/>
      <c r="D78" s="3"/>
      <c r="E78" s="3"/>
      <c r="F78" s="10"/>
      <c r="G78" s="10"/>
      <c r="H78" s="11" t="str">
        <f>IF(G78="","",(NETWORKDAYS(F78,G78,$D$2:$D$19)))</f>
        <v/>
      </c>
      <c r="I78" s="12" t="str">
        <f>IF(H78="","",D77-E78-H78)</f>
        <v/>
      </c>
      <c r="J78" s="10"/>
      <c r="K78" s="10"/>
      <c r="L78" s="11" t="str">
        <f>IF(I78="","",NETWORKDAYS(J78,K78,$D$2:$D$19))</f>
        <v/>
      </c>
      <c r="M78" s="12" t="str">
        <f>IF(L78="","",I78-L78)</f>
        <v/>
      </c>
    </row>
    <row r="79" spans="2:13" s="4" customFormat="1" ht="15.75" x14ac:dyDescent="0.25">
      <c r="C79" s="2"/>
      <c r="D79" s="3"/>
      <c r="E79" s="3"/>
      <c r="F79" s="10"/>
      <c r="G79" s="10"/>
      <c r="H79" s="11" t="str">
        <f>IF(G79="","",(NETWORKDAYS(F79,G79,$D$2:$D$19)))</f>
        <v/>
      </c>
      <c r="I79" s="12" t="str">
        <f>IF(H79="","",D78-E79-H79)</f>
        <v/>
      </c>
      <c r="J79" s="10"/>
      <c r="K79" s="10"/>
      <c r="L79" s="11" t="str">
        <f>IF(I79="","",NETWORKDAYS(J79,K79,$D$2:$D$19))</f>
        <v/>
      </c>
      <c r="M79" s="12" t="str">
        <f>IF(L79="","",I79-L79)</f>
        <v/>
      </c>
    </row>
    <row r="80" spans="2:13" s="4" customFormat="1" ht="15.75" x14ac:dyDescent="0.25">
      <c r="C80" s="2"/>
      <c r="D80" s="3"/>
      <c r="E80" s="3"/>
      <c r="F80" s="10"/>
      <c r="G80" s="10"/>
      <c r="H80" s="11" t="str">
        <f>IF(G80="","",(NETWORKDAYS(F80,G80,$D$2:$D$19)))</f>
        <v/>
      </c>
      <c r="I80" s="12" t="str">
        <f>IF(H80="","",D79-E80-H80)</f>
        <v/>
      </c>
      <c r="J80" s="10"/>
      <c r="K80" s="10"/>
      <c r="L80" s="11" t="str">
        <f>IF(I80="","",NETWORKDAYS(J80,K80,$D$2:$D$19))</f>
        <v/>
      </c>
      <c r="M80" s="12" t="str">
        <f>IF(L80="","",I80-L80)</f>
        <v/>
      </c>
    </row>
    <row r="81" spans="3:13" s="4" customFormat="1" ht="15.75" x14ac:dyDescent="0.25">
      <c r="C81" s="2"/>
      <c r="E81" s="3"/>
      <c r="F81" s="10"/>
      <c r="G81" s="10"/>
      <c r="H81" s="11" t="str">
        <f>IF(G81="","",(NETWORKDAYS(F81,G81,$D$2:$D$19)))</f>
        <v/>
      </c>
      <c r="I81" s="12" t="str">
        <f>IF(H81="","",D80-E81-H81)</f>
        <v/>
      </c>
      <c r="J81" s="10"/>
      <c r="K81" s="10"/>
      <c r="L81" s="11" t="str">
        <f>IF(I81="","",NETWORKDAYS(J81,K81,$D$2:$D$19))</f>
        <v/>
      </c>
      <c r="M81" s="12" t="str">
        <f>IF(L81="","",I81-L81)</f>
        <v/>
      </c>
    </row>
  </sheetData>
  <sheetProtection formatCells="0" formatColumns="0" formatRows="0" insertColumns="0" insertRows="0" autoFilter="0"/>
  <mergeCells count="11">
    <mergeCell ref="L22:L23"/>
    <mergeCell ref="M22:M23"/>
    <mergeCell ref="B21:M21"/>
    <mergeCell ref="B22:B23"/>
    <mergeCell ref="C22:C23"/>
    <mergeCell ref="D22:D23"/>
    <mergeCell ref="E22:E23"/>
    <mergeCell ref="F22:G22"/>
    <mergeCell ref="H22:H23"/>
    <mergeCell ref="I22:I23"/>
    <mergeCell ref="J22:K22"/>
  </mergeCells>
  <conditionalFormatting sqref="M24:M32 M35 M38:M39 M41:M42 M44 M46:M81">
    <cfRule type="cellIs" dxfId="12" priority="8" operator="lessThan">
      <formula>0</formula>
    </cfRule>
  </conditionalFormatting>
  <conditionalFormatting sqref="M33">
    <cfRule type="cellIs" dxfId="11" priority="7" operator="lessThan">
      <formula>0</formula>
    </cfRule>
  </conditionalFormatting>
  <conditionalFormatting sqref="M34">
    <cfRule type="cellIs" dxfId="10" priority="6" operator="lessThan">
      <formula>0</formula>
    </cfRule>
  </conditionalFormatting>
  <conditionalFormatting sqref="M36">
    <cfRule type="cellIs" dxfId="9" priority="5" operator="lessThan">
      <formula>0</formula>
    </cfRule>
  </conditionalFormatting>
  <conditionalFormatting sqref="M37">
    <cfRule type="cellIs" dxfId="8" priority="4" operator="lessThan">
      <formula>0</formula>
    </cfRule>
  </conditionalFormatting>
  <conditionalFormatting sqref="M40">
    <cfRule type="cellIs" dxfId="7" priority="3" operator="lessThan">
      <formula>0</formula>
    </cfRule>
  </conditionalFormatting>
  <conditionalFormatting sqref="M43">
    <cfRule type="cellIs" dxfId="6" priority="2" operator="lessThan">
      <formula>0</formula>
    </cfRule>
  </conditionalFormatting>
  <conditionalFormatting sqref="M45">
    <cfRule type="cellIs" dxfId="5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F24:G81 J24:K81" xr:uid="{00000000-0002-0000-0200-000000000000}">
      <formula1>44927</formula1>
      <formula2>73051</formula2>
    </dataValidation>
  </dataValidation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73E0-B3B9-4891-9F9B-149754C70DEE}">
  <sheetPr>
    <pageSetUpPr fitToPage="1"/>
  </sheetPr>
  <dimension ref="B1:N75"/>
  <sheetViews>
    <sheetView topLeftCell="A13" workbookViewId="0">
      <selection activeCell="G31" sqref="G31"/>
    </sheetView>
  </sheetViews>
  <sheetFormatPr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8" width="12" style="5" customWidth="1"/>
    <col min="9" max="9" width="12" style="4" customWidth="1"/>
    <col min="10" max="11" width="10.5703125" style="4" customWidth="1"/>
    <col min="12" max="12" width="12" style="5" customWidth="1"/>
    <col min="13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ht="32.25" customHeight="1" x14ac:dyDescent="0.25">
      <c r="C1" s="35" t="s">
        <v>120</v>
      </c>
      <c r="D1" s="36">
        <v>2025</v>
      </c>
    </row>
    <row r="2" spans="3:12" x14ac:dyDescent="0.25">
      <c r="C2" s="20" t="s">
        <v>11</v>
      </c>
      <c r="D2" s="33">
        <v>45663</v>
      </c>
    </row>
    <row r="3" spans="3:12" x14ac:dyDescent="0.25">
      <c r="C3" s="20" t="s">
        <v>12</v>
      </c>
      <c r="D3" s="33">
        <v>45767</v>
      </c>
      <c r="F3" s="15" t="s">
        <v>69</v>
      </c>
      <c r="G3" s="16"/>
      <c r="H3" s="17"/>
      <c r="I3" s="16"/>
      <c r="J3" s="16"/>
      <c r="K3" s="16"/>
      <c r="L3" s="17"/>
    </row>
    <row r="4" spans="3:12" x14ac:dyDescent="0.25">
      <c r="C4" s="20" t="s">
        <v>13</v>
      </c>
      <c r="D4" s="33">
        <v>45768</v>
      </c>
      <c r="F4" s="13" t="s">
        <v>73</v>
      </c>
      <c r="G4" s="13"/>
      <c r="H4" s="14"/>
      <c r="I4" s="13"/>
      <c r="J4" s="13"/>
      <c r="K4" s="13"/>
      <c r="L4" s="14"/>
    </row>
    <row r="5" spans="3:12" x14ac:dyDescent="0.25">
      <c r="C5" s="20" t="s">
        <v>119</v>
      </c>
      <c r="D5" s="33">
        <v>45778</v>
      </c>
      <c r="F5" s="13" t="s">
        <v>71</v>
      </c>
      <c r="G5" s="13"/>
      <c r="H5" s="14"/>
      <c r="I5" s="13"/>
      <c r="J5" s="13"/>
      <c r="K5" s="13"/>
      <c r="L5" s="14"/>
    </row>
    <row r="6" spans="3:12" x14ac:dyDescent="0.25">
      <c r="C6" s="20" t="s">
        <v>14</v>
      </c>
      <c r="D6" s="33">
        <v>45807</v>
      </c>
      <c r="F6" s="13" t="s">
        <v>72</v>
      </c>
      <c r="G6" s="13"/>
      <c r="H6" s="14"/>
      <c r="I6" s="13"/>
      <c r="J6" s="13"/>
      <c r="K6" s="13"/>
      <c r="L6" s="14"/>
    </row>
    <row r="7" spans="3:12" x14ac:dyDescent="0.25">
      <c r="C7" s="20" t="s">
        <v>15</v>
      </c>
      <c r="D7" s="33">
        <v>45827</v>
      </c>
      <c r="F7" s="13" t="s">
        <v>121</v>
      </c>
      <c r="G7" s="13"/>
      <c r="H7" s="14"/>
      <c r="I7" s="13"/>
      <c r="J7" s="13"/>
      <c r="K7" s="13"/>
      <c r="L7" s="14"/>
    </row>
    <row r="8" spans="3:12" x14ac:dyDescent="0.25">
      <c r="C8" s="20" t="s">
        <v>16</v>
      </c>
      <c r="D8" s="33">
        <v>45830</v>
      </c>
    </row>
    <row r="9" spans="3:12" ht="39.75" customHeight="1" x14ac:dyDescent="0.25">
      <c r="C9" s="37" t="s">
        <v>89</v>
      </c>
      <c r="D9" s="38">
        <v>45874</v>
      </c>
    </row>
    <row r="10" spans="3:12" x14ac:dyDescent="0.25">
      <c r="C10" s="20" t="s">
        <v>17</v>
      </c>
      <c r="D10" s="33">
        <v>45884</v>
      </c>
    </row>
    <row r="11" spans="3:12" x14ac:dyDescent="0.25">
      <c r="C11" s="20" t="s">
        <v>18</v>
      </c>
      <c r="D11" s="33">
        <v>45962</v>
      </c>
    </row>
    <row r="12" spans="3:12" ht="60" x14ac:dyDescent="0.25">
      <c r="C12" s="37" t="s">
        <v>19</v>
      </c>
      <c r="D12" s="33">
        <v>45979</v>
      </c>
    </row>
    <row r="13" spans="3:12" x14ac:dyDescent="0.25">
      <c r="C13" s="20" t="s">
        <v>20</v>
      </c>
      <c r="D13" s="33">
        <v>46016</v>
      </c>
    </row>
    <row r="14" spans="3:12" x14ac:dyDescent="0.25">
      <c r="C14" s="20" t="s">
        <v>21</v>
      </c>
      <c r="D14" s="33">
        <v>46017</v>
      </c>
    </row>
    <row r="15" spans="3:12" x14ac:dyDescent="0.25">
      <c r="C15" s="20" t="s">
        <v>68</v>
      </c>
      <c r="D15" s="33">
        <v>46023</v>
      </c>
    </row>
    <row r="16" spans="3:12" x14ac:dyDescent="0.25">
      <c r="C16" s="20" t="s">
        <v>11</v>
      </c>
      <c r="D16" s="33">
        <v>46028</v>
      </c>
    </row>
    <row r="17" spans="2:14" x14ac:dyDescent="0.25">
      <c r="C17" s="20" t="s">
        <v>12</v>
      </c>
      <c r="D17" s="33">
        <v>46117</v>
      </c>
    </row>
    <row r="18" spans="2:14" x14ac:dyDescent="0.25">
      <c r="C18" s="20" t="s">
        <v>13</v>
      </c>
      <c r="D18" s="34">
        <v>46118</v>
      </c>
    </row>
    <row r="22" spans="2:14" x14ac:dyDescent="0.25">
      <c r="B22" s="49" t="s">
        <v>118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2:14" ht="41.25" customHeight="1" x14ac:dyDescent="0.25">
      <c r="B23" s="48"/>
      <c r="C23" s="48" t="s">
        <v>0</v>
      </c>
      <c r="D23" s="48" t="s">
        <v>70</v>
      </c>
      <c r="E23" s="48" t="s">
        <v>147</v>
      </c>
      <c r="F23" s="53" t="s">
        <v>1</v>
      </c>
      <c r="G23" s="54"/>
      <c r="H23" s="46" t="s">
        <v>48</v>
      </c>
      <c r="I23" s="48" t="s">
        <v>2</v>
      </c>
      <c r="J23" s="53" t="s">
        <v>3</v>
      </c>
      <c r="K23" s="54"/>
      <c r="L23" s="46" t="s">
        <v>48</v>
      </c>
      <c r="M23" s="48" t="s">
        <v>2</v>
      </c>
    </row>
    <row r="24" spans="2:14" x14ac:dyDescent="0.25">
      <c r="B24" s="48"/>
      <c r="C24" s="52"/>
      <c r="D24" s="48"/>
      <c r="E24" s="48"/>
      <c r="F24" s="45" t="s">
        <v>4</v>
      </c>
      <c r="G24" s="45" t="s">
        <v>5</v>
      </c>
      <c r="H24" s="47"/>
      <c r="I24" s="48"/>
      <c r="J24" s="45" t="s">
        <v>4</v>
      </c>
      <c r="K24" s="45" t="s">
        <v>5</v>
      </c>
      <c r="L24" s="47"/>
      <c r="M24" s="48"/>
    </row>
    <row r="25" spans="2:14" ht="15.75" x14ac:dyDescent="0.25">
      <c r="B25" s="18" t="s">
        <v>7</v>
      </c>
      <c r="C25" s="26" t="s">
        <v>159</v>
      </c>
      <c r="D25" s="19">
        <v>30</v>
      </c>
      <c r="E25" s="3">
        <v>0</v>
      </c>
      <c r="F25" s="10"/>
      <c r="G25" s="10"/>
      <c r="H25" s="11" t="str">
        <f>IF(G25="","",(NETWORKDAYS(F25,G25,$D$2:$D$18)))</f>
        <v/>
      </c>
      <c r="I25" s="12" t="str">
        <f>IF(H25="","",D25-E25-H25)</f>
        <v/>
      </c>
      <c r="J25" s="10"/>
      <c r="K25" s="10"/>
      <c r="L25" s="11" t="str">
        <f>IF(I25="","",NETWORKDAYS(J25,K25,$D$2:$D$18))</f>
        <v/>
      </c>
      <c r="M25" s="12" t="str">
        <f>IF(L25="","",I25-L25)</f>
        <v/>
      </c>
      <c r="N25" s="4" t="s">
        <v>158</v>
      </c>
    </row>
    <row r="26" spans="2:14" ht="15.75" x14ac:dyDescent="0.25">
      <c r="B26" s="18" t="s">
        <v>22</v>
      </c>
      <c r="C26" s="26" t="s">
        <v>74</v>
      </c>
      <c r="D26" s="19">
        <v>30</v>
      </c>
      <c r="E26" s="3">
        <v>0</v>
      </c>
      <c r="F26" s="10">
        <v>45887</v>
      </c>
      <c r="G26" s="10">
        <v>45914</v>
      </c>
      <c r="H26" s="11">
        <f>IF(G26="","",(NETWORKDAYS(F26,G26,$D$2:$D$18)))</f>
        <v>20</v>
      </c>
      <c r="I26" s="12">
        <f>IF(H26="","",D26-E26-H26)</f>
        <v>10</v>
      </c>
      <c r="J26" s="10"/>
      <c r="K26" s="10"/>
      <c r="L26" s="11">
        <f>IF(I26="","",NETWORKDAYS(J26,K26,$D$2:$D$18))</f>
        <v>0</v>
      </c>
      <c r="M26" s="12">
        <f>IF(L26="","",I26-L26)</f>
        <v>10</v>
      </c>
    </row>
    <row r="27" spans="2:14" ht="15.75" x14ac:dyDescent="0.25">
      <c r="B27" s="18" t="s">
        <v>23</v>
      </c>
      <c r="C27" s="26" t="s">
        <v>138</v>
      </c>
      <c r="D27" s="19">
        <v>30</v>
      </c>
      <c r="E27" s="3">
        <v>0</v>
      </c>
      <c r="F27" s="10">
        <v>45859</v>
      </c>
      <c r="G27" s="10">
        <v>45873</v>
      </c>
      <c r="H27" s="11">
        <f>IF(G27="","",(NETWORKDAYS(F27,G27,$D$2:$D$18)))</f>
        <v>11</v>
      </c>
      <c r="I27" s="12">
        <f>IF(H27="","",D27-E27-H27)</f>
        <v>19</v>
      </c>
      <c r="J27" s="10"/>
      <c r="K27" s="31"/>
      <c r="L27" s="11">
        <f>IF(I27="","",NETWORKDAYS(J27,K27,$D$2:$D$18))</f>
        <v>0</v>
      </c>
      <c r="M27" s="12">
        <f>IF(L27="","",I27-L27)</f>
        <v>19</v>
      </c>
    </row>
    <row r="28" spans="2:14" ht="15.75" x14ac:dyDescent="0.25">
      <c r="B28" s="18" t="s">
        <v>24</v>
      </c>
      <c r="C28" s="26" t="s">
        <v>157</v>
      </c>
      <c r="D28" s="19">
        <v>30</v>
      </c>
      <c r="E28" s="3">
        <v>0</v>
      </c>
      <c r="F28" s="10"/>
      <c r="G28" s="10"/>
      <c r="H28" s="11" t="str">
        <f>IF(G28="","",(NETWORKDAYS(F28,G28,$D$2:$D$18)))</f>
        <v/>
      </c>
      <c r="I28" s="12" t="str">
        <f>IF(H28="","",D28-E28-H28)</f>
        <v/>
      </c>
      <c r="J28" s="10"/>
      <c r="K28" s="32"/>
      <c r="L28" s="11" t="str">
        <f>IF(I28="","",NETWORKDAYS(J28,K28,$D$2:$D$18))</f>
        <v/>
      </c>
      <c r="M28" s="12" t="str">
        <f>IF(L28="","",I28-L28)</f>
        <v/>
      </c>
      <c r="N28" s="4" t="s">
        <v>156</v>
      </c>
    </row>
    <row r="29" spans="2:14" ht="15.75" x14ac:dyDescent="0.25">
      <c r="B29" s="18" t="s">
        <v>8</v>
      </c>
      <c r="C29" s="27" t="s">
        <v>75</v>
      </c>
      <c r="D29" s="19">
        <v>30</v>
      </c>
      <c r="E29" s="3">
        <v>0</v>
      </c>
      <c r="F29" s="10">
        <v>45838</v>
      </c>
      <c r="G29" s="10">
        <v>45856</v>
      </c>
      <c r="H29" s="11">
        <f>IF(G29="","",(NETWORKDAYS(F29,G29,$D$2:$D$18)))</f>
        <v>15</v>
      </c>
      <c r="I29" s="12">
        <f>IF(H29="","",D29-E29-H29)</f>
        <v>15</v>
      </c>
      <c r="J29" s="10"/>
      <c r="K29" s="10"/>
      <c r="L29" s="11">
        <f>IF(I29="","",NETWORKDAYS(J29,K29,$D$2:$D$18))</f>
        <v>0</v>
      </c>
      <c r="M29" s="12">
        <f>IF(L29="","",I29-L29)</f>
        <v>15</v>
      </c>
    </row>
    <row r="30" spans="2:14" ht="15.75" x14ac:dyDescent="0.25">
      <c r="B30" s="18" t="s">
        <v>9</v>
      </c>
      <c r="C30" s="26" t="s">
        <v>80</v>
      </c>
      <c r="D30" s="19">
        <v>30</v>
      </c>
      <c r="E30" s="3">
        <v>0</v>
      </c>
      <c r="F30" s="10">
        <v>45839</v>
      </c>
      <c r="G30" s="10">
        <v>45853</v>
      </c>
      <c r="H30" s="11">
        <f>IF(G30="","",(NETWORKDAYS(F30,G30,$D$2:$D$18)))</f>
        <v>11</v>
      </c>
      <c r="I30" s="12">
        <f>IF(H30="","",D30-E30-H30)</f>
        <v>19</v>
      </c>
      <c r="J30" s="10"/>
      <c r="K30" s="10"/>
      <c r="L30" s="11">
        <f>IF(I30="","",NETWORKDAYS(J30,K30,$D$2:$D$18))</f>
        <v>0</v>
      </c>
      <c r="M30" s="12">
        <f>IF(L30="","",I30-L30)</f>
        <v>19</v>
      </c>
    </row>
    <row r="31" spans="2:14" ht="15.75" x14ac:dyDescent="0.25">
      <c r="B31" s="18" t="s">
        <v>25</v>
      </c>
      <c r="C31" s="27" t="s">
        <v>155</v>
      </c>
      <c r="D31" s="19">
        <v>30</v>
      </c>
      <c r="E31" s="3">
        <v>8</v>
      </c>
      <c r="F31" s="10"/>
      <c r="G31" s="10"/>
      <c r="H31" s="11" t="str">
        <f>IF(G31="","",(NETWORKDAYS(F31,G31,$D$2:$D$18)))</f>
        <v/>
      </c>
      <c r="I31" s="12" t="str">
        <f>IF(H31="","",D31-E31-H31)</f>
        <v/>
      </c>
      <c r="J31" s="10"/>
      <c r="K31" s="10"/>
      <c r="L31" s="11" t="str">
        <f>IF(I31="","",NETWORKDAYS(J31,K31,$D$2:$D$18))</f>
        <v/>
      </c>
      <c r="M31" s="12" t="str">
        <f>IF(L31="","",I31-L31)</f>
        <v/>
      </c>
      <c r="N31" s="4" t="s">
        <v>154</v>
      </c>
    </row>
    <row r="32" spans="2:14" x14ac:dyDescent="0.25">
      <c r="B32" s="18" t="s">
        <v>6</v>
      </c>
      <c r="C32" s="20" t="s">
        <v>77</v>
      </c>
      <c r="D32" s="19">
        <v>30</v>
      </c>
      <c r="E32" s="3">
        <v>0</v>
      </c>
      <c r="F32" s="10">
        <v>45853</v>
      </c>
      <c r="G32" s="10">
        <v>45881</v>
      </c>
      <c r="H32" s="11">
        <f>IF(G32="","",(NETWORKDAYS(F32,G32,$D$2:$D$18)))</f>
        <v>20</v>
      </c>
      <c r="I32" s="12">
        <f>IF(H32="","",D32-E32-H32)</f>
        <v>10</v>
      </c>
      <c r="J32" s="10"/>
      <c r="K32" s="10"/>
      <c r="L32" s="11">
        <f>IF(I32="","",NETWORKDAYS(J32,K32,$D$2:$D$18))</f>
        <v>0</v>
      </c>
      <c r="M32" s="12">
        <f>IF(L32="","",I32-L32)</f>
        <v>10</v>
      </c>
      <c r="N32" s="56"/>
    </row>
    <row r="33" spans="2:13" ht="15.75" x14ac:dyDescent="0.25">
      <c r="B33" s="18" t="s">
        <v>10</v>
      </c>
      <c r="C33" s="27" t="s">
        <v>135</v>
      </c>
      <c r="D33" s="19">
        <v>30</v>
      </c>
      <c r="E33" s="3">
        <v>0</v>
      </c>
      <c r="F33" s="10">
        <v>45922</v>
      </c>
      <c r="G33" s="10">
        <v>45943</v>
      </c>
      <c r="H33" s="11">
        <f>IF(G33="","",(NETWORKDAYS(F33,G33,$D$2:$D$18)))</f>
        <v>16</v>
      </c>
      <c r="I33" s="12">
        <f>IF(H33="","",D33-E33-H33)</f>
        <v>14</v>
      </c>
      <c r="J33" s="10"/>
      <c r="K33" s="10"/>
      <c r="L33" s="11">
        <f>IF(I33="","",NETWORKDAYS(J33,K33,$D$2:$D$18))</f>
        <v>0</v>
      </c>
      <c r="M33" s="12">
        <f>IF(L33="","",I33-L33)</f>
        <v>14</v>
      </c>
    </row>
    <row r="34" spans="2:13" ht="15.75" x14ac:dyDescent="0.25">
      <c r="B34" s="18" t="s">
        <v>26</v>
      </c>
      <c r="C34" s="26" t="s">
        <v>92</v>
      </c>
      <c r="D34" s="19">
        <v>30</v>
      </c>
      <c r="E34" s="3">
        <v>0</v>
      </c>
      <c r="F34" s="10">
        <v>45860</v>
      </c>
      <c r="G34" s="10">
        <v>45880</v>
      </c>
      <c r="H34" s="11">
        <f>IF(G34="","",(NETWORKDAYS(F34,G34,$D$2:$D$18)))</f>
        <v>14</v>
      </c>
      <c r="I34" s="12">
        <f>IF(H34="","",D34-E34-H34)</f>
        <v>16</v>
      </c>
      <c r="J34" s="10"/>
      <c r="K34" s="10"/>
      <c r="L34" s="11">
        <f>IF(I34="","",NETWORKDAYS(J34,K34,$D$2:$D$18))</f>
        <v>0</v>
      </c>
      <c r="M34" s="12">
        <f>IF(L34="","",I34-L34)</f>
        <v>16</v>
      </c>
    </row>
    <row r="35" spans="2:13" ht="15.75" x14ac:dyDescent="0.25">
      <c r="B35" s="18" t="s">
        <v>27</v>
      </c>
      <c r="C35" s="26" t="s">
        <v>78</v>
      </c>
      <c r="D35" s="19">
        <v>30</v>
      </c>
      <c r="E35" s="3">
        <v>0</v>
      </c>
      <c r="F35" s="10">
        <v>45839</v>
      </c>
      <c r="G35" s="10">
        <v>45863</v>
      </c>
      <c r="H35" s="11">
        <f>IF(G35="","",(NETWORKDAYS(F35,G35,$D$2:$D$18)))</f>
        <v>19</v>
      </c>
      <c r="I35" s="12">
        <f>IF(H35="","",D35-E35-H35)</f>
        <v>11</v>
      </c>
      <c r="J35" s="10"/>
      <c r="K35" s="31"/>
      <c r="L35" s="11">
        <f>IF(I35="","",NETWORKDAYS(J35,K35,$D$2:$D$18))</f>
        <v>0</v>
      </c>
      <c r="M35" s="12">
        <f>IF(L35="","",I35-L35)</f>
        <v>11</v>
      </c>
    </row>
    <row r="36" spans="2:13" ht="15.75" x14ac:dyDescent="0.25">
      <c r="B36" s="18" t="s">
        <v>28</v>
      </c>
      <c r="C36" s="26" t="s">
        <v>88</v>
      </c>
      <c r="D36" s="19">
        <v>30</v>
      </c>
      <c r="E36" s="3">
        <v>0</v>
      </c>
      <c r="F36" s="10">
        <v>45831</v>
      </c>
      <c r="G36" s="10">
        <v>45858</v>
      </c>
      <c r="H36" s="11">
        <f>IF(G36="","",(NETWORKDAYS(F36,G36,$D$2:$D$18)))</f>
        <v>20</v>
      </c>
      <c r="I36" s="12">
        <f>IF(H36="","",D36-E36-H36)</f>
        <v>10</v>
      </c>
      <c r="J36" s="10"/>
      <c r="K36" s="10"/>
      <c r="L36" s="11">
        <f>IF(I36="","",NETWORKDAYS(J36,K36,$D$2:$D$18))</f>
        <v>0</v>
      </c>
      <c r="M36" s="12">
        <f>IF(L36="","",I36-L36)</f>
        <v>10</v>
      </c>
    </row>
    <row r="37" spans="2:13" ht="15.75" x14ac:dyDescent="0.25">
      <c r="B37" s="18" t="s">
        <v>29</v>
      </c>
      <c r="C37" s="26" t="s">
        <v>136</v>
      </c>
      <c r="D37" s="19">
        <v>30</v>
      </c>
      <c r="E37" s="3">
        <v>0</v>
      </c>
      <c r="F37" s="10">
        <v>45855</v>
      </c>
      <c r="G37" s="10">
        <v>45883</v>
      </c>
      <c r="H37" s="11">
        <f>IF(G37="","",(NETWORKDAYS(F37,G37,$D$2:$D$18)))</f>
        <v>20</v>
      </c>
      <c r="I37" s="12">
        <f>IF(H37="","",D37-E37-H37)</f>
        <v>10</v>
      </c>
      <c r="J37" s="10"/>
      <c r="K37" s="10"/>
      <c r="L37" s="11">
        <f>IF(I37="","",NETWORKDAYS(J37,K37,$D$2:$D$18))</f>
        <v>0</v>
      </c>
      <c r="M37" s="12">
        <f>IF(L37="","",I37-L37)</f>
        <v>10</v>
      </c>
    </row>
    <row r="38" spans="2:13" x14ac:dyDescent="0.25">
      <c r="B38" s="18" t="s">
        <v>30</v>
      </c>
      <c r="C38" s="20" t="s">
        <v>79</v>
      </c>
      <c r="D38" s="19">
        <v>30</v>
      </c>
      <c r="E38" s="3">
        <v>0</v>
      </c>
      <c r="F38" s="10">
        <v>45870</v>
      </c>
      <c r="G38" s="10">
        <v>45898</v>
      </c>
      <c r="H38" s="11">
        <f>IF(G38="","",(NETWORKDAYS(F38,G38,$D$2:$D$16)))</f>
        <v>19</v>
      </c>
      <c r="I38" s="12">
        <f>IF(H38="","",D38-E38-H38)</f>
        <v>11</v>
      </c>
      <c r="J38" s="10"/>
      <c r="K38" s="10"/>
      <c r="L38" s="11">
        <f>IF(I38="","",NETWORKDAYS(J38,K38,$D$2:$D$16))</f>
        <v>0</v>
      </c>
      <c r="M38" s="12">
        <f>IF(L38="","",I38-L38)</f>
        <v>11</v>
      </c>
    </row>
    <row r="39" spans="2:13" x14ac:dyDescent="0.25">
      <c r="B39" s="18" t="s">
        <v>31</v>
      </c>
      <c r="C39" s="20" t="s">
        <v>153</v>
      </c>
      <c r="D39" s="19">
        <v>30</v>
      </c>
      <c r="E39" s="3">
        <v>1</v>
      </c>
      <c r="F39" s="10">
        <v>45845</v>
      </c>
      <c r="G39" s="10">
        <v>45858</v>
      </c>
      <c r="H39" s="11">
        <f>IF(G39="","",(NETWORKDAYS(F39,G39,$D$2:$D$16)))</f>
        <v>10</v>
      </c>
      <c r="I39" s="12">
        <f>IF(H39="","",D39-E39-H39)</f>
        <v>19</v>
      </c>
      <c r="J39" s="10"/>
      <c r="K39" s="10"/>
      <c r="L39" s="11">
        <f>IF(I39="","",NETWORKDAYS(J39,K39,$D$2:$D$16))</f>
        <v>0</v>
      </c>
      <c r="M39" s="12">
        <f>IF(L39="","",I39-L39)</f>
        <v>19</v>
      </c>
    </row>
    <row r="40" spans="2:13" ht="29.25" x14ac:dyDescent="0.25">
      <c r="B40" s="18" t="s">
        <v>32</v>
      </c>
      <c r="C40" s="55" t="s">
        <v>144</v>
      </c>
      <c r="D40" s="19"/>
      <c r="E40" s="3"/>
      <c r="F40" s="10"/>
      <c r="G40" s="10"/>
      <c r="H40" s="11" t="str">
        <f>IF(G40="","",(NETWORKDAYS(F40,G40,$D$2:$D$16)))</f>
        <v/>
      </c>
      <c r="I40" s="12" t="str">
        <f>IF(H40="","",D40-E40-H40)</f>
        <v/>
      </c>
      <c r="J40" s="10"/>
      <c r="K40" s="10"/>
      <c r="L40" s="11" t="str">
        <f>IF(I40="","",NETWORKDAYS(J40,K40,$D$2:$D$16))</f>
        <v/>
      </c>
      <c r="M40" s="12" t="str">
        <f>IF(L40="","",I40-L40)</f>
        <v/>
      </c>
    </row>
    <row r="41" spans="2:13" ht="90" x14ac:dyDescent="0.25">
      <c r="B41" s="18" t="s">
        <v>33</v>
      </c>
      <c r="C41" s="41" t="s">
        <v>146</v>
      </c>
      <c r="D41" s="19"/>
      <c r="E41" s="3"/>
      <c r="F41" s="10"/>
      <c r="G41" s="10"/>
      <c r="H41" s="11" t="str">
        <f>IF(G41="","",(NETWORKDAYS(F41,G41,$D$2:$D$16)))</f>
        <v/>
      </c>
      <c r="I41" s="12" t="str">
        <f>IF(H41="","",#REF!-E41-H41)</f>
        <v/>
      </c>
      <c r="J41" s="10"/>
      <c r="K41" s="10"/>
      <c r="L41" s="11" t="str">
        <f>IF(I41="","",NETWORKDAYS(J41,K41,$D$2:$D$16))</f>
        <v/>
      </c>
      <c r="M41" s="12" t="str">
        <f>IF(L41="","",I41-L41)</f>
        <v/>
      </c>
    </row>
    <row r="42" spans="2:13" ht="75" x14ac:dyDescent="0.25">
      <c r="B42" s="18" t="s">
        <v>34</v>
      </c>
      <c r="C42" s="41" t="s">
        <v>145</v>
      </c>
      <c r="E42" s="3"/>
      <c r="F42" s="10"/>
      <c r="G42" s="10"/>
      <c r="H42" s="11" t="str">
        <f>IF(G42="","",(NETWORKDAYS(F42,G42,$D$2:$D$16)))</f>
        <v/>
      </c>
      <c r="I42" s="12" t="str">
        <f>IF(H42="","",D41-E42-H42)</f>
        <v/>
      </c>
      <c r="J42" s="10"/>
      <c r="K42" s="10"/>
      <c r="L42" s="11" t="str">
        <f>IF(I42="","",NETWORKDAYS(J42,K42,$D$2:$D$16))</f>
        <v/>
      </c>
      <c r="M42" s="12" t="str">
        <f>IF(L42="","",I42-L42)</f>
        <v/>
      </c>
    </row>
    <row r="43" spans="2:13" ht="30.75" thickBot="1" x14ac:dyDescent="0.3">
      <c r="B43" s="18" t="s">
        <v>35</v>
      </c>
      <c r="C43" s="43" t="s">
        <v>143</v>
      </c>
      <c r="D43" s="19"/>
      <c r="E43" s="3"/>
      <c r="F43" s="10"/>
      <c r="G43" s="10"/>
      <c r="H43" s="11" t="str">
        <f>IF(G43="","",(NETWORKDAYS(F43,G43,$D$2:$D$16)))</f>
        <v/>
      </c>
      <c r="I43" s="12" t="str">
        <f>IF(H43="","",D43-E43-H43)</f>
        <v/>
      </c>
      <c r="J43" s="10"/>
      <c r="K43" s="10"/>
      <c r="L43" s="11" t="str">
        <f>IF(I43="","",NETWORKDAYS(J43,K43,$D$2:$D$16))</f>
        <v/>
      </c>
      <c r="M43" s="12" t="str">
        <f>IF(L43="","",I43-L43)</f>
        <v/>
      </c>
    </row>
    <row r="44" spans="2:13" ht="15.75" x14ac:dyDescent="0.25">
      <c r="B44" s="1" t="s">
        <v>36</v>
      </c>
      <c r="C44" s="21"/>
      <c r="D44" s="3"/>
      <c r="E44" s="3"/>
      <c r="F44" s="10"/>
      <c r="G44" s="10"/>
      <c r="H44" s="11" t="str">
        <f>IF(G44="","",(NETWORKDAYS(F44,G44,$D$2:$D$16)))</f>
        <v/>
      </c>
      <c r="I44" s="12" t="str">
        <f>IF(H44="","",D44-E44-H44)</f>
        <v/>
      </c>
      <c r="J44" s="10"/>
      <c r="K44" s="10"/>
      <c r="L44" s="11" t="str">
        <f>IF(I44="","",NETWORKDAYS(J44,K44,$D$2:$D$16))</f>
        <v/>
      </c>
      <c r="M44" s="12" t="str">
        <f>IF(L44="","",I44-L44)</f>
        <v/>
      </c>
    </row>
    <row r="45" spans="2:13" ht="15.75" x14ac:dyDescent="0.25">
      <c r="B45" s="1" t="s">
        <v>37</v>
      </c>
      <c r="C45" s="2"/>
      <c r="D45" s="3"/>
      <c r="E45" s="3"/>
      <c r="F45" s="10"/>
      <c r="G45" s="10"/>
      <c r="H45" s="11" t="str">
        <f>IF(G45="","",(NETWORKDAYS(F45,G45,$D$2:$D$16)))</f>
        <v/>
      </c>
      <c r="I45" s="12" t="str">
        <f>IF(H45="","",D45-E45-H45)</f>
        <v/>
      </c>
      <c r="J45" s="10"/>
      <c r="K45" s="10"/>
      <c r="L45" s="11" t="str">
        <f>IF(I45="","",NETWORKDAYS(J45,K45,$D$2:$D$16))</f>
        <v/>
      </c>
      <c r="M45" s="12" t="str">
        <f>IF(L45="","",I45-L45)</f>
        <v/>
      </c>
    </row>
    <row r="46" spans="2:13" ht="15.75" x14ac:dyDescent="0.25">
      <c r="B46" s="1" t="s">
        <v>38</v>
      </c>
      <c r="C46" s="2"/>
      <c r="D46" s="3"/>
      <c r="E46" s="3"/>
      <c r="F46" s="10"/>
      <c r="G46" s="10"/>
      <c r="H46" s="11" t="str">
        <f>IF(G46="","",(NETWORKDAYS(F46,G46,$D$2:$D$16)))</f>
        <v/>
      </c>
      <c r="I46" s="12" t="str">
        <f>IF(H46="","",D46-E46-H46)</f>
        <v/>
      </c>
      <c r="J46" s="10"/>
      <c r="K46" s="10"/>
      <c r="L46" s="11" t="str">
        <f>IF(I46="","",NETWORKDAYS(J46,K46,$D$2:$D$16))</f>
        <v/>
      </c>
      <c r="M46" s="12" t="str">
        <f>IF(L46="","",I46-L46)</f>
        <v/>
      </c>
    </row>
    <row r="47" spans="2:13" ht="15.75" x14ac:dyDescent="0.25">
      <c r="B47" s="1" t="s">
        <v>39</v>
      </c>
      <c r="C47" s="2"/>
      <c r="D47" s="3"/>
      <c r="E47" s="3"/>
      <c r="F47" s="10"/>
      <c r="G47" s="10"/>
      <c r="H47" s="11" t="str">
        <f>IF(G47="","",(NETWORKDAYS(F47,G47,$D$2:$D$16)))</f>
        <v/>
      </c>
      <c r="I47" s="12" t="str">
        <f>IF(H47="","",D47-E47-H47)</f>
        <v/>
      </c>
      <c r="J47" s="10"/>
      <c r="K47" s="10"/>
      <c r="L47" s="11" t="str">
        <f>IF(I47="","",NETWORKDAYS(J47,K47,$D$2:$D$16))</f>
        <v/>
      </c>
      <c r="M47" s="12" t="str">
        <f>IF(L47="","",I47-L47)</f>
        <v/>
      </c>
    </row>
    <row r="48" spans="2:13" ht="15.75" x14ac:dyDescent="0.25">
      <c r="B48" s="1" t="s">
        <v>40</v>
      </c>
      <c r="C48" s="2"/>
      <c r="D48" s="3"/>
      <c r="E48" s="3"/>
      <c r="F48" s="10"/>
      <c r="G48" s="10"/>
      <c r="H48" s="11" t="str">
        <f>IF(G48="","",(NETWORKDAYS(F48,G48,$D$2:$D$16)))</f>
        <v/>
      </c>
      <c r="I48" s="12" t="str">
        <f>IF(H48="","",D48-E48-H48)</f>
        <v/>
      </c>
      <c r="J48" s="10"/>
      <c r="K48" s="10"/>
      <c r="L48" s="11" t="str">
        <f>IF(I48="","",NETWORKDAYS(J48,K48,$D$2:$D$16))</f>
        <v/>
      </c>
      <c r="M48" s="12" t="str">
        <f>IF(L48="","",I48-L48)</f>
        <v/>
      </c>
    </row>
    <row r="49" spans="2:13" ht="15.75" x14ac:dyDescent="0.25">
      <c r="B49" s="1" t="s">
        <v>41</v>
      </c>
      <c r="C49" s="2"/>
      <c r="D49" s="3"/>
      <c r="E49" s="3"/>
      <c r="F49" s="10"/>
      <c r="G49" s="10"/>
      <c r="H49" s="11" t="str">
        <f>IF(G49="","",(NETWORKDAYS(F49,G49,$D$2:$D$16)))</f>
        <v/>
      </c>
      <c r="I49" s="12" t="str">
        <f>IF(H49="","",D49-E49-H49)</f>
        <v/>
      </c>
      <c r="J49" s="10"/>
      <c r="K49" s="10"/>
      <c r="L49" s="11" t="str">
        <f>IF(I49="","",NETWORKDAYS(J49,K49,$D$2:$D$16))</f>
        <v/>
      </c>
      <c r="M49" s="12" t="str">
        <f>IF(L49="","",I49-L49)</f>
        <v/>
      </c>
    </row>
    <row r="50" spans="2:13" ht="15.75" x14ac:dyDescent="0.25">
      <c r="B50" s="1" t="s">
        <v>42</v>
      </c>
      <c r="C50" s="2"/>
      <c r="D50" s="3"/>
      <c r="E50" s="3"/>
      <c r="F50" s="10"/>
      <c r="G50" s="10"/>
      <c r="H50" s="11" t="str">
        <f>IF(G50="","",(NETWORKDAYS(F50,G50,$D$2:$D$16)))</f>
        <v/>
      </c>
      <c r="I50" s="12" t="str">
        <f>IF(H50="","",D50-E50-H50)</f>
        <v/>
      </c>
      <c r="J50" s="10"/>
      <c r="K50" s="10"/>
      <c r="L50" s="11" t="str">
        <f>IF(I50="","",NETWORKDAYS(J50,K50,$D$2:$D$16))</f>
        <v/>
      </c>
      <c r="M50" s="12" t="str">
        <f>IF(L50="","",I50-L50)</f>
        <v/>
      </c>
    </row>
    <row r="51" spans="2:13" ht="15.75" x14ac:dyDescent="0.25">
      <c r="B51" s="1" t="s">
        <v>43</v>
      </c>
      <c r="C51" s="2"/>
      <c r="D51" s="3"/>
      <c r="E51" s="3"/>
      <c r="F51" s="10"/>
      <c r="G51" s="10"/>
      <c r="H51" s="11" t="str">
        <f>IF(G51="","",(NETWORKDAYS(F51,G51,$D$2:$D$16)))</f>
        <v/>
      </c>
      <c r="I51" s="12" t="str">
        <f>IF(H51="","",D51-E51-H51)</f>
        <v/>
      </c>
      <c r="J51" s="10"/>
      <c r="K51" s="10"/>
      <c r="L51" s="11" t="str">
        <f>IF(I51="","",NETWORKDAYS(J51,K51,$D$2:$D$16))</f>
        <v/>
      </c>
      <c r="M51" s="12" t="str">
        <f>IF(L51="","",I51-L51)</f>
        <v/>
      </c>
    </row>
    <row r="52" spans="2:13" ht="15.75" x14ac:dyDescent="0.25">
      <c r="B52" s="1" t="s">
        <v>44</v>
      </c>
      <c r="C52" s="2"/>
      <c r="D52" s="3"/>
      <c r="E52" s="3"/>
      <c r="F52" s="10"/>
      <c r="G52" s="10"/>
      <c r="H52" s="11" t="str">
        <f>IF(G52="","",(NETWORKDAYS(F52,G52,$D$2:$D$16)))</f>
        <v/>
      </c>
      <c r="I52" s="12" t="str">
        <f>IF(H52="","",D52-E52-H52)</f>
        <v/>
      </c>
      <c r="J52" s="10"/>
      <c r="K52" s="10"/>
      <c r="L52" s="11" t="str">
        <f>IF(I52="","",NETWORKDAYS(J52,K52,$D$2:$D$16))</f>
        <v/>
      </c>
      <c r="M52" s="12" t="str">
        <f>IF(L52="","",I52-L52)</f>
        <v/>
      </c>
    </row>
    <row r="53" spans="2:13" ht="15.75" x14ac:dyDescent="0.25">
      <c r="B53" s="1" t="s">
        <v>45</v>
      </c>
      <c r="C53" s="2"/>
      <c r="D53" s="3"/>
      <c r="E53" s="3"/>
      <c r="F53" s="10"/>
      <c r="G53" s="10"/>
      <c r="H53" s="11" t="str">
        <f>IF(G53="","",(NETWORKDAYS(F53,G53,$D$2:$D$16)))</f>
        <v/>
      </c>
      <c r="I53" s="12" t="str">
        <f>IF(H53="","",D53-E53-H53)</f>
        <v/>
      </c>
      <c r="J53" s="10"/>
      <c r="K53" s="10"/>
      <c r="L53" s="11" t="str">
        <f>IF(I53="","",NETWORKDAYS(J53,K53,$D$2:$D$16))</f>
        <v/>
      </c>
      <c r="M53" s="12" t="str">
        <f>IF(L53="","",I53-L53)</f>
        <v/>
      </c>
    </row>
    <row r="54" spans="2:13" ht="15.75" x14ac:dyDescent="0.25">
      <c r="B54" s="1" t="s">
        <v>46</v>
      </c>
      <c r="C54" s="2"/>
      <c r="D54" s="3"/>
      <c r="E54" s="3"/>
      <c r="F54" s="10"/>
      <c r="G54" s="10"/>
      <c r="H54" s="11" t="str">
        <f>IF(G54="","",(NETWORKDAYS(F54,G54,$D$2:$D$16)))</f>
        <v/>
      </c>
      <c r="I54" s="12" t="str">
        <f>IF(H54="","",D54-E54-H54)</f>
        <v/>
      </c>
      <c r="J54" s="10"/>
      <c r="K54" s="10"/>
      <c r="L54" s="11" t="str">
        <f>IF(I54="","",NETWORKDAYS(J54,K54,$D$2:$D$16))</f>
        <v/>
      </c>
      <c r="M54" s="12" t="str">
        <f>IF(L54="","",I54-L54)</f>
        <v/>
      </c>
    </row>
    <row r="55" spans="2:13" ht="15.75" x14ac:dyDescent="0.25">
      <c r="B55" s="1" t="s">
        <v>47</v>
      </c>
      <c r="C55" s="2"/>
      <c r="D55" s="3"/>
      <c r="E55" s="3"/>
      <c r="F55" s="10"/>
      <c r="G55" s="10"/>
      <c r="H55" s="11" t="str">
        <f>IF(G55="","",(NETWORKDAYS(F55,G55,$D$2:$D$16)))</f>
        <v/>
      </c>
      <c r="I55" s="12" t="str">
        <f>IF(H55="","",D55-E55-H55)</f>
        <v/>
      </c>
      <c r="J55" s="10"/>
      <c r="K55" s="10"/>
      <c r="L55" s="11" t="str">
        <f>IF(I55="","",NETWORKDAYS(J55,K55,$D$2:$D$16))</f>
        <v/>
      </c>
      <c r="M55" s="12" t="str">
        <f>IF(L55="","",I55-L55)</f>
        <v/>
      </c>
    </row>
    <row r="56" spans="2:13" ht="15.75" x14ac:dyDescent="0.25">
      <c r="B56" s="1" t="s">
        <v>49</v>
      </c>
      <c r="C56" s="2"/>
      <c r="D56" s="3"/>
      <c r="E56" s="3"/>
      <c r="F56" s="10"/>
      <c r="G56" s="10"/>
      <c r="H56" s="11" t="str">
        <f>IF(G56="","",(NETWORKDAYS(F56,G56,$D$2:$D$16)))</f>
        <v/>
      </c>
      <c r="I56" s="12" t="str">
        <f>IF(H56="","",D56-E56-H56)</f>
        <v/>
      </c>
      <c r="J56" s="10"/>
      <c r="K56" s="10"/>
      <c r="L56" s="11" t="str">
        <f>IF(I56="","",NETWORKDAYS(J56,K56,$D$2:$D$16))</f>
        <v/>
      </c>
      <c r="M56" s="12" t="str">
        <f>IF(L56="","",I56-L56)</f>
        <v/>
      </c>
    </row>
    <row r="57" spans="2:13" ht="15.75" x14ac:dyDescent="0.25">
      <c r="B57" s="1" t="s">
        <v>50</v>
      </c>
      <c r="C57" s="2"/>
      <c r="D57" s="3"/>
      <c r="E57" s="3"/>
      <c r="F57" s="10"/>
      <c r="G57" s="10"/>
      <c r="H57" s="11" t="str">
        <f>IF(G57="","",(NETWORKDAYS(F57,G57,$D$2:$D$16)))</f>
        <v/>
      </c>
      <c r="I57" s="12" t="str">
        <f>IF(H57="","",D57-E57-H57)</f>
        <v/>
      </c>
      <c r="J57" s="10"/>
      <c r="K57" s="10"/>
      <c r="L57" s="11" t="str">
        <f>IF(I57="","",NETWORKDAYS(J57,K57,$D$2:$D$16))</f>
        <v/>
      </c>
      <c r="M57" s="12" t="str">
        <f>IF(L57="","",I57-L57)</f>
        <v/>
      </c>
    </row>
    <row r="58" spans="2:13" ht="15.75" x14ac:dyDescent="0.25">
      <c r="B58" s="1" t="s">
        <v>51</v>
      </c>
      <c r="C58" s="2"/>
      <c r="D58" s="3"/>
      <c r="E58" s="3"/>
      <c r="F58" s="10"/>
      <c r="G58" s="10"/>
      <c r="H58" s="11" t="str">
        <f>IF(G58="","",(NETWORKDAYS(F58,G58,$D$2:$D$16)))</f>
        <v/>
      </c>
      <c r="I58" s="12" t="str">
        <f>IF(H58="","",D58-E58-H58)</f>
        <v/>
      </c>
      <c r="J58" s="10"/>
      <c r="K58" s="10"/>
      <c r="L58" s="11" t="str">
        <f>IF(I58="","",NETWORKDAYS(J58,K58,$D$2:$D$16))</f>
        <v/>
      </c>
      <c r="M58" s="12" t="str">
        <f>IF(L58="","",I58-L58)</f>
        <v/>
      </c>
    </row>
    <row r="59" spans="2:13" ht="15.75" x14ac:dyDescent="0.25">
      <c r="B59" s="1" t="s">
        <v>52</v>
      </c>
      <c r="C59" s="2"/>
      <c r="D59" s="3"/>
      <c r="E59" s="3"/>
      <c r="F59" s="10"/>
      <c r="G59" s="10"/>
      <c r="H59" s="11" t="str">
        <f>IF(G59="","",(NETWORKDAYS(F59,G59,$D$2:$D$16)))</f>
        <v/>
      </c>
      <c r="I59" s="12" t="str">
        <f>IF(H59="","",D59-E59-H59)</f>
        <v/>
      </c>
      <c r="J59" s="10"/>
      <c r="K59" s="10"/>
      <c r="L59" s="11" t="str">
        <f>IF(I59="","",NETWORKDAYS(J59,K59,$D$2:$D$16))</f>
        <v/>
      </c>
      <c r="M59" s="12" t="str">
        <f>IF(L59="","",I59-L59)</f>
        <v/>
      </c>
    </row>
    <row r="60" spans="2:13" ht="15.75" x14ac:dyDescent="0.25">
      <c r="B60" s="1" t="s">
        <v>53</v>
      </c>
      <c r="C60" s="2"/>
      <c r="D60" s="3"/>
      <c r="E60" s="3"/>
      <c r="F60" s="10"/>
      <c r="G60" s="10"/>
      <c r="H60" s="11" t="str">
        <f>IF(G60="","",(NETWORKDAYS(F60,G60,$D$2:$D$16)))</f>
        <v/>
      </c>
      <c r="I60" s="12" t="str">
        <f>IF(H60="","",D60-E60-H60)</f>
        <v/>
      </c>
      <c r="J60" s="10"/>
      <c r="K60" s="10"/>
      <c r="L60" s="11" t="str">
        <f>IF(I60="","",NETWORKDAYS(J60,K60,$D$2:$D$16))</f>
        <v/>
      </c>
      <c r="M60" s="12" t="str">
        <f>IF(L60="","",I60-L60)</f>
        <v/>
      </c>
    </row>
    <row r="61" spans="2:13" ht="15.75" x14ac:dyDescent="0.25">
      <c r="B61" s="1" t="s">
        <v>54</v>
      </c>
      <c r="C61" s="2"/>
      <c r="D61" s="3"/>
      <c r="E61" s="3"/>
      <c r="F61" s="10"/>
      <c r="G61" s="10"/>
      <c r="H61" s="11" t="str">
        <f>IF(G61="","",(NETWORKDAYS(F61,G61,$D$2:$D$16)))</f>
        <v/>
      </c>
      <c r="I61" s="12" t="str">
        <f>IF(H61="","",D61-E61-H61)</f>
        <v/>
      </c>
      <c r="J61" s="10"/>
      <c r="K61" s="10"/>
      <c r="L61" s="11" t="str">
        <f>IF(I61="","",NETWORKDAYS(J61,K61,$D$2:$D$16))</f>
        <v/>
      </c>
      <c r="M61" s="12" t="str">
        <f>IF(L61="","",I61-L61)</f>
        <v/>
      </c>
    </row>
    <row r="62" spans="2:13" ht="15.75" x14ac:dyDescent="0.25">
      <c r="B62" s="1" t="s">
        <v>55</v>
      </c>
      <c r="C62" s="2"/>
      <c r="D62" s="3"/>
      <c r="E62" s="3"/>
      <c r="F62" s="10"/>
      <c r="G62" s="10"/>
      <c r="H62" s="11" t="str">
        <f>IF(G62="","",(NETWORKDAYS(F62,G62,$D$2:$D$16)))</f>
        <v/>
      </c>
      <c r="I62" s="12" t="str">
        <f>IF(H62="","",D62-E62-H62)</f>
        <v/>
      </c>
      <c r="J62" s="10"/>
      <c r="K62" s="10"/>
      <c r="L62" s="11" t="str">
        <f>IF(I62="","",NETWORKDAYS(J62,K62,$D$2:$D$16))</f>
        <v/>
      </c>
      <c r="M62" s="12" t="str">
        <f>IF(L62="","",I62-L62)</f>
        <v/>
      </c>
    </row>
    <row r="63" spans="2:13" ht="15.75" x14ac:dyDescent="0.25">
      <c r="B63" s="1" t="s">
        <v>56</v>
      </c>
      <c r="C63" s="2"/>
      <c r="D63" s="3"/>
      <c r="E63" s="3"/>
      <c r="F63" s="10"/>
      <c r="G63" s="10"/>
      <c r="H63" s="11" t="str">
        <f>IF(G63="","",(NETWORKDAYS(F63,G63,$D$2:$D$16)))</f>
        <v/>
      </c>
      <c r="I63" s="12" t="str">
        <f>IF(H63="","",D63-E63-H63)</f>
        <v/>
      </c>
      <c r="J63" s="10"/>
      <c r="K63" s="10"/>
      <c r="L63" s="11" t="str">
        <f>IF(I63="","",NETWORKDAYS(J63,K63,$D$2:$D$16))</f>
        <v/>
      </c>
      <c r="M63" s="12" t="str">
        <f>IF(L63="","",I63-L63)</f>
        <v/>
      </c>
    </row>
    <row r="64" spans="2:13" ht="15.75" x14ac:dyDescent="0.25">
      <c r="B64" s="1" t="s">
        <v>57</v>
      </c>
      <c r="C64" s="2"/>
      <c r="D64" s="3"/>
      <c r="E64" s="3"/>
      <c r="F64" s="10"/>
      <c r="G64" s="10"/>
      <c r="H64" s="11" t="str">
        <f>IF(G64="","",(NETWORKDAYS(F64,G64,$D$2:$D$16)))</f>
        <v/>
      </c>
      <c r="I64" s="12" t="str">
        <f>IF(H64="","",D64-E64-H64)</f>
        <v/>
      </c>
      <c r="J64" s="10"/>
      <c r="K64" s="10"/>
      <c r="L64" s="11" t="str">
        <f>IF(I64="","",NETWORKDAYS(J64,K64,$D$2:$D$16))</f>
        <v/>
      </c>
      <c r="M64" s="12" t="str">
        <f>IF(L64="","",I64-L64)</f>
        <v/>
      </c>
    </row>
    <row r="65" spans="2:13" ht="15.75" x14ac:dyDescent="0.25">
      <c r="B65" s="1" t="s">
        <v>58</v>
      </c>
      <c r="C65" s="2"/>
      <c r="D65" s="3"/>
      <c r="E65" s="3"/>
      <c r="F65" s="10"/>
      <c r="G65" s="10"/>
      <c r="H65" s="11" t="str">
        <f>IF(G65="","",(NETWORKDAYS(F65,G65,$D$2:$D$16)))</f>
        <v/>
      </c>
      <c r="I65" s="12" t="str">
        <f>IF(H65="","",D65-E65-H65)</f>
        <v/>
      </c>
      <c r="J65" s="10"/>
      <c r="K65" s="10"/>
      <c r="L65" s="11" t="str">
        <f>IF(I65="","",NETWORKDAYS(J65,K65,$D$2:$D$16))</f>
        <v/>
      </c>
      <c r="M65" s="12" t="str">
        <f>IF(L65="","",I65-L65)</f>
        <v/>
      </c>
    </row>
    <row r="66" spans="2:13" ht="15.75" x14ac:dyDescent="0.25">
      <c r="B66" s="1" t="s">
        <v>59</v>
      </c>
      <c r="C66" s="2"/>
      <c r="D66" s="3"/>
      <c r="E66" s="3"/>
      <c r="F66" s="10"/>
      <c r="G66" s="10"/>
      <c r="H66" s="11" t="str">
        <f>IF(G66="","",(NETWORKDAYS(F66,G66,$D$2:$D$16)))</f>
        <v/>
      </c>
      <c r="I66" s="12" t="str">
        <f>IF(H66="","",D66-E66-H66)</f>
        <v/>
      </c>
      <c r="J66" s="10"/>
      <c r="K66" s="10"/>
      <c r="L66" s="11" t="str">
        <f>IF(I66="","",NETWORKDAYS(J66,K66,$D$2:$D$16))</f>
        <v/>
      </c>
      <c r="M66" s="12" t="str">
        <f>IF(L66="","",I66-L66)</f>
        <v/>
      </c>
    </row>
    <row r="67" spans="2:13" ht="15.75" x14ac:dyDescent="0.25">
      <c r="B67" s="1" t="s">
        <v>60</v>
      </c>
      <c r="C67" s="2"/>
      <c r="D67" s="3"/>
      <c r="E67" s="3"/>
      <c r="F67" s="10"/>
      <c r="G67" s="10"/>
      <c r="H67" s="11" t="str">
        <f>IF(G67="","",(NETWORKDAYS(F67,G67,$D$2:$D$16)))</f>
        <v/>
      </c>
      <c r="I67" s="12" t="str">
        <f>IF(H67="","",D67-E67-H67)</f>
        <v/>
      </c>
      <c r="J67" s="10"/>
      <c r="K67" s="10"/>
      <c r="L67" s="11" t="str">
        <f>IF(I67="","",NETWORKDAYS(J67,K67,$D$2:$D$16))</f>
        <v/>
      </c>
      <c r="M67" s="12" t="str">
        <f>IF(L67="","",I67-L67)</f>
        <v/>
      </c>
    </row>
    <row r="68" spans="2:13" ht="15.75" x14ac:dyDescent="0.25">
      <c r="B68" s="1" t="s">
        <v>61</v>
      </c>
      <c r="C68" s="2"/>
      <c r="D68" s="3"/>
      <c r="E68" s="3"/>
      <c r="F68" s="10"/>
      <c r="G68" s="10"/>
      <c r="H68" s="11" t="str">
        <f>IF(G68="","",(NETWORKDAYS(F68,G68,$D$2:$D$16)))</f>
        <v/>
      </c>
      <c r="I68" s="12" t="str">
        <f>IF(H68="","",D68-E68-H68)</f>
        <v/>
      </c>
      <c r="J68" s="10"/>
      <c r="K68" s="10"/>
      <c r="L68" s="11" t="str">
        <f>IF(I68="","",NETWORKDAYS(J68,K68,$D$2:$D$16))</f>
        <v/>
      </c>
      <c r="M68" s="12" t="str">
        <f>IF(L68="","",I68-L68)</f>
        <v/>
      </c>
    </row>
    <row r="69" spans="2:13" ht="15.75" x14ac:dyDescent="0.25">
      <c r="B69" s="1" t="s">
        <v>62</v>
      </c>
      <c r="C69" s="2"/>
      <c r="D69" s="3"/>
      <c r="E69" s="3"/>
      <c r="F69" s="10"/>
      <c r="G69" s="10"/>
      <c r="H69" s="11" t="str">
        <f>IF(G69="","",(NETWORKDAYS(F69,G69,$D$2:$D$16)))</f>
        <v/>
      </c>
      <c r="I69" s="12" t="str">
        <f>IF(H69="","",D69-E69-H69)</f>
        <v/>
      </c>
      <c r="J69" s="10"/>
      <c r="K69" s="10"/>
      <c r="L69" s="11" t="str">
        <f>IF(I69="","",NETWORKDAYS(J69,K69,$D$2:$D$16))</f>
        <v/>
      </c>
      <c r="M69" s="12" t="str">
        <f>IF(L69="","",I69-L69)</f>
        <v/>
      </c>
    </row>
    <row r="70" spans="2:13" ht="15.75" x14ac:dyDescent="0.25">
      <c r="B70" s="1" t="s">
        <v>63</v>
      </c>
      <c r="C70" s="2"/>
      <c r="D70" s="3"/>
      <c r="E70" s="3"/>
      <c r="F70" s="10"/>
      <c r="G70" s="10"/>
      <c r="H70" s="11" t="str">
        <f>IF(G70="","",(NETWORKDAYS(F70,G70,$D$2:$D$16)))</f>
        <v/>
      </c>
      <c r="I70" s="12" t="str">
        <f>IF(H70="","",D70-E70-H70)</f>
        <v/>
      </c>
      <c r="J70" s="10"/>
      <c r="K70" s="10"/>
      <c r="L70" s="11" t="str">
        <f>IF(I70="","",NETWORKDAYS(J70,K70,$D$2:$D$16))</f>
        <v/>
      </c>
      <c r="M70" s="12" t="str">
        <f>IF(L70="","",I70-L70)</f>
        <v/>
      </c>
    </row>
    <row r="71" spans="2:13" ht="15.75" x14ac:dyDescent="0.25">
      <c r="B71" s="1" t="s">
        <v>64</v>
      </c>
      <c r="C71" s="2"/>
      <c r="D71" s="3"/>
      <c r="E71" s="3"/>
      <c r="F71" s="10"/>
      <c r="G71" s="10"/>
      <c r="H71" s="11" t="str">
        <f>IF(G71="","",(NETWORKDAYS(F71,G71,$D$2:$D$16)))</f>
        <v/>
      </c>
      <c r="I71" s="12" t="str">
        <f>IF(H71="","",D71-E71-H71)</f>
        <v/>
      </c>
      <c r="J71" s="10"/>
      <c r="K71" s="10"/>
      <c r="L71" s="11" t="str">
        <f>IF(I71="","",NETWORKDAYS(J71,K71,$D$2:$D$16))</f>
        <v/>
      </c>
      <c r="M71" s="12" t="str">
        <f>IF(L71="","",I71-L71)</f>
        <v/>
      </c>
    </row>
    <row r="72" spans="2:13" ht="15.75" x14ac:dyDescent="0.25">
      <c r="B72" s="1" t="s">
        <v>65</v>
      </c>
      <c r="C72" s="2"/>
      <c r="D72" s="3"/>
      <c r="E72" s="3"/>
      <c r="F72" s="10"/>
      <c r="G72" s="10"/>
      <c r="H72" s="11" t="str">
        <f>IF(G72="","",(NETWORKDAYS(F72,G72,$D$2:$D$16)))</f>
        <v/>
      </c>
      <c r="I72" s="12" t="str">
        <f>IF(H72="","",D72-E72-H72)</f>
        <v/>
      </c>
      <c r="J72" s="10"/>
      <c r="K72" s="10"/>
      <c r="L72" s="11" t="str">
        <f>IF(I72="","",NETWORKDAYS(J72,K72,$D$2:$D$16))</f>
        <v/>
      </c>
      <c r="M72" s="12" t="str">
        <f>IF(L72="","",I72-L72)</f>
        <v/>
      </c>
    </row>
    <row r="73" spans="2:13" ht="15.75" x14ac:dyDescent="0.25">
      <c r="B73" s="1" t="s">
        <v>66</v>
      </c>
      <c r="C73" s="2"/>
      <c r="D73" s="3"/>
      <c r="E73" s="3"/>
      <c r="F73" s="10"/>
      <c r="G73" s="10"/>
      <c r="H73" s="11" t="str">
        <f>IF(G73="","",(NETWORKDAYS(F73,G73,$D$2:$D$16)))</f>
        <v/>
      </c>
      <c r="I73" s="12" t="str">
        <f>IF(H73="","",D73-E73-H73)</f>
        <v/>
      </c>
      <c r="J73" s="10"/>
      <c r="K73" s="10"/>
      <c r="L73" s="11" t="str">
        <f>IF(I73="","",NETWORKDAYS(J73,K73,$D$2:$D$16))</f>
        <v/>
      </c>
      <c r="M73" s="12" t="str">
        <f>IF(L73="","",I73-L73)</f>
        <v/>
      </c>
    </row>
    <row r="74" spans="2:13" ht="15.75" x14ac:dyDescent="0.25">
      <c r="B74" s="1" t="s">
        <v>67</v>
      </c>
      <c r="C74" s="2"/>
      <c r="D74" s="3"/>
      <c r="E74" s="3"/>
      <c r="F74" s="10"/>
      <c r="G74" s="10"/>
      <c r="H74" s="11" t="str">
        <f>IF(G74="","",(NETWORKDAYS(F74,G74,$D$2:$D$16)))</f>
        <v/>
      </c>
      <c r="I74" s="12" t="str">
        <f>IF(H74="","",D74-E74-H74)</f>
        <v/>
      </c>
      <c r="J74" s="10"/>
      <c r="K74" s="10"/>
      <c r="L74" s="11" t="str">
        <f>IF(I74="","",NETWORKDAYS(J74,K74,$D$2:$D$16))</f>
        <v/>
      </c>
      <c r="M74" s="12" t="str">
        <f>IF(L74="","",I74-L74)</f>
        <v/>
      </c>
    </row>
    <row r="75" spans="2:13" ht="15.75" x14ac:dyDescent="0.25">
      <c r="C75" s="2"/>
    </row>
  </sheetData>
  <sheetProtection formatCells="0" formatColumns="0" formatRows="0" insertColumns="0" insertRows="0" autoFilter="0"/>
  <mergeCells count="11">
    <mergeCell ref="F23:G23"/>
    <mergeCell ref="J23:K23"/>
    <mergeCell ref="M23:M24"/>
    <mergeCell ref="H23:H24"/>
    <mergeCell ref="B22:M22"/>
    <mergeCell ref="L23:L24"/>
    <mergeCell ref="B23:B24"/>
    <mergeCell ref="C23:C24"/>
    <mergeCell ref="D23:D24"/>
    <mergeCell ref="E23:E24"/>
    <mergeCell ref="I23:I24"/>
  </mergeCells>
  <conditionalFormatting sqref="M25:M74">
    <cfRule type="cellIs" dxfId="1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F25:G74 J25:K74" xr:uid="{00000000-0002-0000-0300-000000000000}">
      <formula1>44927</formula1>
      <formula2>73051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7DA1-4DE9-4F8E-A2A8-AB3711AE282D}">
  <sheetPr>
    <pageSetUpPr fitToPage="1"/>
  </sheetPr>
  <dimension ref="B1:M82"/>
  <sheetViews>
    <sheetView topLeftCell="A20" zoomScaleNormal="100" workbookViewId="0">
      <selection activeCell="I38" sqref="I38"/>
    </sheetView>
  </sheetViews>
  <sheetFormatPr defaultColWidth="9.140625" defaultRowHeight="15" x14ac:dyDescent="0.25"/>
  <cols>
    <col min="1" max="1" width="3.140625" style="4" customWidth="1"/>
    <col min="2" max="2" width="3.28515625" style="4" bestFit="1" customWidth="1"/>
    <col min="3" max="3" width="27.28515625" style="4" customWidth="1"/>
    <col min="4" max="4" width="13.85546875" style="4" bestFit="1" customWidth="1"/>
    <col min="5" max="5" width="14.42578125" style="4" customWidth="1"/>
    <col min="6" max="7" width="10.28515625" style="4" customWidth="1"/>
    <col min="8" max="9" width="12" style="4" customWidth="1"/>
    <col min="10" max="11" width="10.5703125" style="4" customWidth="1"/>
    <col min="12" max="13" width="12" style="4" customWidth="1"/>
    <col min="14" max="15" width="9.140625" style="4"/>
    <col min="16" max="16" width="9.140625" style="4" customWidth="1"/>
    <col min="17" max="16384" width="9.140625" style="4"/>
  </cols>
  <sheetData>
    <row r="1" spans="3:12" ht="32.25" customHeight="1" x14ac:dyDescent="0.25">
      <c r="C1" s="8" t="s">
        <v>120</v>
      </c>
      <c r="D1" s="9">
        <v>2025</v>
      </c>
    </row>
    <row r="2" spans="3:12" x14ac:dyDescent="0.25">
      <c r="C2" s="20" t="s">
        <v>11</v>
      </c>
      <c r="D2" s="33">
        <v>45663</v>
      </c>
    </row>
    <row r="3" spans="3:12" x14ac:dyDescent="0.25">
      <c r="C3" s="20" t="s">
        <v>12</v>
      </c>
      <c r="D3" s="33">
        <v>45767</v>
      </c>
      <c r="F3" s="15" t="s">
        <v>69</v>
      </c>
      <c r="G3" s="16"/>
      <c r="H3" s="16"/>
      <c r="I3" s="16"/>
      <c r="J3" s="16"/>
      <c r="K3" s="16"/>
      <c r="L3" s="16"/>
    </row>
    <row r="4" spans="3:12" x14ac:dyDescent="0.25">
      <c r="C4" s="20" t="s">
        <v>13</v>
      </c>
      <c r="D4" s="33">
        <v>45768</v>
      </c>
      <c r="F4" s="13" t="s">
        <v>73</v>
      </c>
      <c r="G4" s="13"/>
      <c r="H4" s="13"/>
      <c r="I4" s="13"/>
      <c r="J4" s="13"/>
      <c r="K4" s="13"/>
      <c r="L4" s="13"/>
    </row>
    <row r="5" spans="3:12" x14ac:dyDescent="0.25">
      <c r="C5" s="20" t="s">
        <v>119</v>
      </c>
      <c r="D5" s="33">
        <v>45778</v>
      </c>
      <c r="F5" s="13" t="s">
        <v>71</v>
      </c>
      <c r="G5" s="13"/>
      <c r="H5" s="13"/>
      <c r="I5" s="13"/>
      <c r="J5" s="13"/>
      <c r="K5" s="13"/>
      <c r="L5" s="13"/>
    </row>
    <row r="6" spans="3:12" x14ac:dyDescent="0.25">
      <c r="C6" s="20" t="s">
        <v>14</v>
      </c>
      <c r="D6" s="33">
        <v>45807</v>
      </c>
      <c r="F6" s="13" t="s">
        <v>72</v>
      </c>
      <c r="G6" s="13"/>
      <c r="H6" s="13"/>
      <c r="I6" s="13"/>
      <c r="J6" s="13"/>
      <c r="K6" s="13"/>
      <c r="L6" s="13"/>
    </row>
    <row r="7" spans="3:12" x14ac:dyDescent="0.25">
      <c r="C7" s="20" t="s">
        <v>15</v>
      </c>
      <c r="D7" s="33">
        <v>45827</v>
      </c>
      <c r="F7" s="13" t="s">
        <v>121</v>
      </c>
      <c r="G7" s="13"/>
      <c r="H7" s="13"/>
      <c r="I7" s="13"/>
      <c r="J7" s="13"/>
      <c r="K7" s="13"/>
      <c r="L7" s="13"/>
    </row>
    <row r="8" spans="3:12" x14ac:dyDescent="0.25">
      <c r="C8" s="20" t="s">
        <v>16</v>
      </c>
      <c r="D8" s="33">
        <v>45830</v>
      </c>
    </row>
    <row r="9" spans="3:12" ht="45" x14ac:dyDescent="0.25">
      <c r="C9" s="37" t="s">
        <v>89</v>
      </c>
      <c r="D9" s="38">
        <v>45874</v>
      </c>
    </row>
    <row r="10" spans="3:12" x14ac:dyDescent="0.25">
      <c r="C10" s="20" t="s">
        <v>17</v>
      </c>
      <c r="D10" s="33">
        <v>45884</v>
      </c>
    </row>
    <row r="11" spans="3:12" x14ac:dyDescent="0.25">
      <c r="C11" s="20" t="s">
        <v>18</v>
      </c>
      <c r="D11" s="33">
        <v>45962</v>
      </c>
    </row>
    <row r="12" spans="3:12" ht="60" x14ac:dyDescent="0.25">
      <c r="C12" s="37" t="s">
        <v>19</v>
      </c>
      <c r="D12" s="33">
        <v>45979</v>
      </c>
    </row>
    <row r="13" spans="3:12" x14ac:dyDescent="0.25">
      <c r="C13" s="20" t="s">
        <v>20</v>
      </c>
      <c r="D13" s="33">
        <v>46016</v>
      </c>
    </row>
    <row r="14" spans="3:12" x14ac:dyDescent="0.25">
      <c r="C14" s="20" t="s">
        <v>21</v>
      </c>
      <c r="D14" s="33">
        <v>46017</v>
      </c>
    </row>
    <row r="15" spans="3:12" x14ac:dyDescent="0.25">
      <c r="C15" s="20" t="s">
        <v>68</v>
      </c>
      <c r="D15" s="33">
        <v>46023</v>
      </c>
    </row>
    <row r="16" spans="3:12" x14ac:dyDescent="0.25">
      <c r="C16" s="20" t="s">
        <v>11</v>
      </c>
      <c r="D16" s="33">
        <v>46028</v>
      </c>
    </row>
    <row r="17" spans="2:13" x14ac:dyDescent="0.25">
      <c r="C17" s="20" t="s">
        <v>12</v>
      </c>
      <c r="D17" s="33">
        <v>46117</v>
      </c>
    </row>
    <row r="18" spans="2:13" x14ac:dyDescent="0.25">
      <c r="C18" s="20" t="s">
        <v>13</v>
      </c>
      <c r="D18" s="34">
        <v>46118</v>
      </c>
    </row>
    <row r="19" spans="2:13" x14ac:dyDescent="0.25">
      <c r="C19" s="6"/>
      <c r="D19" s="7"/>
    </row>
    <row r="20" spans="2:13" x14ac:dyDescent="0.25">
      <c r="C20" s="6"/>
      <c r="D20" s="7"/>
    </row>
    <row r="22" spans="2:13" x14ac:dyDescent="0.25">
      <c r="B22" s="49" t="s">
        <v>118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2:13" ht="41.25" customHeight="1" x14ac:dyDescent="0.25">
      <c r="B23" s="48"/>
      <c r="C23" s="48" t="s">
        <v>0</v>
      </c>
      <c r="D23" s="48" t="s">
        <v>70</v>
      </c>
      <c r="E23" s="48" t="s">
        <v>147</v>
      </c>
      <c r="F23" s="53" t="s">
        <v>1</v>
      </c>
      <c r="G23" s="54"/>
      <c r="H23" s="52" t="s">
        <v>48</v>
      </c>
      <c r="I23" s="48" t="s">
        <v>2</v>
      </c>
      <c r="J23" s="53" t="s">
        <v>3</v>
      </c>
      <c r="K23" s="54"/>
      <c r="L23" s="52" t="s">
        <v>48</v>
      </c>
      <c r="M23" s="48" t="s">
        <v>2</v>
      </c>
    </row>
    <row r="24" spans="2:13" x14ac:dyDescent="0.25">
      <c r="B24" s="48"/>
      <c r="C24" s="52"/>
      <c r="D24" s="48"/>
      <c r="E24" s="48"/>
      <c r="F24" s="45" t="s">
        <v>4</v>
      </c>
      <c r="G24" s="45" t="s">
        <v>5</v>
      </c>
      <c r="H24" s="59"/>
      <c r="I24" s="48"/>
      <c r="J24" s="45" t="s">
        <v>4</v>
      </c>
      <c r="K24" s="45" t="s">
        <v>5</v>
      </c>
      <c r="L24" s="59"/>
      <c r="M24" s="48"/>
    </row>
    <row r="25" spans="2:13" ht="15.75" x14ac:dyDescent="0.25">
      <c r="B25" s="18" t="s">
        <v>7</v>
      </c>
      <c r="C25" s="26" t="s">
        <v>93</v>
      </c>
      <c r="D25" s="19">
        <v>30</v>
      </c>
      <c r="E25" s="3"/>
      <c r="F25" s="10">
        <v>45870</v>
      </c>
      <c r="G25" s="10">
        <v>45898</v>
      </c>
      <c r="H25" s="12">
        <f>IF(G25="","",(NETWORKDAYS(F25,G25,$D$2:$D$18)))</f>
        <v>19</v>
      </c>
      <c r="I25" s="12">
        <f>IF(H25="","",D25-E25-H25)</f>
        <v>11</v>
      </c>
      <c r="J25" s="10">
        <v>46024</v>
      </c>
      <c r="K25" s="10">
        <v>46041</v>
      </c>
      <c r="L25" s="12">
        <f>IF(I25="","",NETWORKDAYS(J25,K25,$D$2:$D$18))</f>
        <v>11</v>
      </c>
      <c r="M25" s="12">
        <f>IF(L25="","",I25-L25)</f>
        <v>0</v>
      </c>
    </row>
    <row r="26" spans="2:13" ht="15.75" x14ac:dyDescent="0.25">
      <c r="B26" s="18" t="s">
        <v>22</v>
      </c>
      <c r="C26" s="26" t="s">
        <v>94</v>
      </c>
      <c r="D26" s="19">
        <v>30</v>
      </c>
      <c r="E26" s="3"/>
      <c r="F26" s="10">
        <v>45838</v>
      </c>
      <c r="G26" s="10">
        <v>45852</v>
      </c>
      <c r="H26" s="12">
        <f>IF(G26="","",(NETWORKDAYS(F26,G26,$D$2:$D$18)))</f>
        <v>11</v>
      </c>
      <c r="I26" s="12">
        <f>IF(H26="","",D26-E26-H26)</f>
        <v>19</v>
      </c>
      <c r="J26" s="10">
        <v>45889</v>
      </c>
      <c r="K26" s="10">
        <v>45905</v>
      </c>
      <c r="L26" s="12">
        <f>IF(I26="","",NETWORKDAYS(J26,K26,$D$2:$D$18))</f>
        <v>13</v>
      </c>
      <c r="M26" s="12">
        <f>IF(L26="","",I26-L26)</f>
        <v>6</v>
      </c>
    </row>
    <row r="27" spans="2:13" ht="15.75" x14ac:dyDescent="0.25">
      <c r="B27" s="18" t="s">
        <v>23</v>
      </c>
      <c r="C27" s="27" t="s">
        <v>95</v>
      </c>
      <c r="D27" s="19">
        <v>30</v>
      </c>
      <c r="E27" s="3"/>
      <c r="F27" s="10">
        <v>45870</v>
      </c>
      <c r="G27" s="10">
        <v>45898</v>
      </c>
      <c r="H27" s="12">
        <v>19</v>
      </c>
      <c r="I27" s="12">
        <f>IF(H27="","",D27-E27-H27)</f>
        <v>11</v>
      </c>
      <c r="J27" s="10">
        <v>46065</v>
      </c>
      <c r="K27" s="10">
        <v>46079</v>
      </c>
      <c r="L27" s="12">
        <v>11</v>
      </c>
      <c r="M27" s="12">
        <f>IF(L27="","",I27-L27)</f>
        <v>0</v>
      </c>
    </row>
    <row r="28" spans="2:13" x14ac:dyDescent="0.25">
      <c r="B28" s="18" t="s">
        <v>24</v>
      </c>
      <c r="C28" s="20" t="s">
        <v>97</v>
      </c>
      <c r="D28" s="19">
        <v>30</v>
      </c>
      <c r="E28" s="3"/>
      <c r="F28" s="10">
        <v>45839</v>
      </c>
      <c r="G28" s="10">
        <v>45856</v>
      </c>
      <c r="H28" s="12">
        <f>IF(G28="","",(NETWORKDAYS(F28,G28,$D$2:$D$18)))</f>
        <v>14</v>
      </c>
      <c r="I28" s="12">
        <f>IF(H28="","",D28-E28-H28)</f>
        <v>16</v>
      </c>
      <c r="J28" s="10">
        <v>45933</v>
      </c>
      <c r="K28" s="10">
        <v>45954</v>
      </c>
      <c r="L28" s="12">
        <f>IF(I28="","",NETWORKDAYS(J28,K28,$D$2:$D$18))</f>
        <v>16</v>
      </c>
      <c r="M28" s="12">
        <f>IF(L28="","",I28-L28)</f>
        <v>0</v>
      </c>
    </row>
    <row r="29" spans="2:13" x14ac:dyDescent="0.25">
      <c r="B29" s="18" t="s">
        <v>8</v>
      </c>
      <c r="C29" s="20" t="s">
        <v>141</v>
      </c>
      <c r="D29" s="19">
        <v>28</v>
      </c>
      <c r="E29" s="3"/>
      <c r="F29" s="10">
        <v>45887</v>
      </c>
      <c r="G29" s="10">
        <v>45900</v>
      </c>
      <c r="H29" s="12">
        <f>IF(G29="","",(NETWORKDAYS(F29,G29,$D$2:$D$18)))</f>
        <v>10</v>
      </c>
      <c r="I29" s="12">
        <f>IF(H29="","",D29-E29-H29)</f>
        <v>18</v>
      </c>
      <c r="J29" s="10">
        <v>46055</v>
      </c>
      <c r="K29" s="10">
        <v>46078</v>
      </c>
      <c r="L29" s="12">
        <f>IF(I29="","",NETWORKDAYS(J29,K29,$D$2:$D$18))</f>
        <v>18</v>
      </c>
      <c r="M29" s="12">
        <f>IF(L29="","",I29-L29)</f>
        <v>0</v>
      </c>
    </row>
    <row r="30" spans="2:13" x14ac:dyDescent="0.25">
      <c r="B30" s="18" t="s">
        <v>9</v>
      </c>
      <c r="C30" s="20" t="s">
        <v>96</v>
      </c>
      <c r="D30" s="19">
        <v>30</v>
      </c>
      <c r="E30" s="3"/>
      <c r="F30" s="10">
        <v>45848</v>
      </c>
      <c r="G30" s="10">
        <v>45869</v>
      </c>
      <c r="H30" s="12">
        <f>IF(G30="","",(NETWORKDAYS(F30,G30,$D$2:$D$18)))</f>
        <v>16</v>
      </c>
      <c r="I30" s="12">
        <f>IF(H30="","",D30-E30-H30)</f>
        <v>14</v>
      </c>
      <c r="J30" s="10">
        <v>46111</v>
      </c>
      <c r="K30" s="10">
        <v>46129</v>
      </c>
      <c r="L30" s="12">
        <f>IF(I30="","",NETWORKDAYS(J30,K30,$D$2:$D$18))</f>
        <v>14</v>
      </c>
      <c r="M30" s="12">
        <f>IF(L30="","",I30-L30)</f>
        <v>0</v>
      </c>
    </row>
    <row r="31" spans="2:13" ht="15.75" x14ac:dyDescent="0.25">
      <c r="B31" s="18" t="s">
        <v>25</v>
      </c>
      <c r="C31" s="26" t="s">
        <v>98</v>
      </c>
      <c r="D31" s="19">
        <v>30</v>
      </c>
      <c r="E31" s="3"/>
      <c r="F31" s="10">
        <v>45875</v>
      </c>
      <c r="G31" s="10">
        <v>45894</v>
      </c>
      <c r="H31" s="12">
        <f>IF(G31="","",(NETWORKDAYS(F31,G31,$D$2:$D$20)))</f>
        <v>13</v>
      </c>
      <c r="I31" s="12">
        <f>IF(H31="","",D31-E31-H31)</f>
        <v>17</v>
      </c>
      <c r="J31" s="10">
        <v>45995</v>
      </c>
      <c r="K31" s="10">
        <v>46021</v>
      </c>
      <c r="L31" s="12">
        <f>IF(I31="","",NETWORKDAYS(J31,K31,$D$2:$D$18))</f>
        <v>17</v>
      </c>
      <c r="M31" s="12">
        <f>IF(L31="","",I31-L31)</f>
        <v>0</v>
      </c>
    </row>
    <row r="32" spans="2:13" ht="15.75" x14ac:dyDescent="0.25">
      <c r="B32" s="18" t="s">
        <v>6</v>
      </c>
      <c r="C32" s="26" t="s">
        <v>99</v>
      </c>
      <c r="D32" s="19">
        <v>30</v>
      </c>
      <c r="E32" s="3"/>
      <c r="F32" s="10">
        <v>45852</v>
      </c>
      <c r="G32" s="10">
        <v>45873</v>
      </c>
      <c r="H32" s="12">
        <f>IF(G32="","",(NETWORKDAYS(F32,G32,$D$2:$D$20)))</f>
        <v>16</v>
      </c>
      <c r="I32" s="12">
        <f>IF(H32="","",D32-E32-H32)</f>
        <v>14</v>
      </c>
      <c r="J32" s="10">
        <v>46013</v>
      </c>
      <c r="K32" s="10">
        <v>46036</v>
      </c>
      <c r="L32" s="12">
        <f>IF(I32="","",NETWORKDAYS(J32,K32,$D$2:$D$18))</f>
        <v>14</v>
      </c>
      <c r="M32" s="12">
        <f>IF(L32="","",I32-L32)</f>
        <v>0</v>
      </c>
    </row>
    <row r="33" spans="2:13" x14ac:dyDescent="0.25">
      <c r="B33" s="18" t="s">
        <v>10</v>
      </c>
      <c r="C33" s="20" t="s">
        <v>137</v>
      </c>
      <c r="D33" s="19">
        <v>30</v>
      </c>
      <c r="E33" s="3"/>
      <c r="F33" s="10">
        <v>45877</v>
      </c>
      <c r="G33" s="10">
        <v>45908</v>
      </c>
      <c r="H33" s="12">
        <f>IF(G33="","",(NETWORKDAYS(F33,G33,$D$2:$D$20)))</f>
        <v>21</v>
      </c>
      <c r="I33" s="12">
        <f>IF(H33="","",D33-E33-H33)</f>
        <v>9</v>
      </c>
      <c r="J33" s="10">
        <v>46146</v>
      </c>
      <c r="K33" s="10">
        <v>46156</v>
      </c>
      <c r="L33" s="12">
        <f>IF(I33="","",NETWORKDAYS(J33,K33,$D$2:$D$18))</f>
        <v>9</v>
      </c>
      <c r="M33" s="12">
        <f>IF(L33="","",I33-L33)</f>
        <v>0</v>
      </c>
    </row>
    <row r="34" spans="2:13" ht="15.75" x14ac:dyDescent="0.25">
      <c r="B34" s="18" t="s">
        <v>26</v>
      </c>
      <c r="C34" s="27" t="s">
        <v>100</v>
      </c>
      <c r="D34" s="19">
        <v>30</v>
      </c>
      <c r="E34" s="3"/>
      <c r="F34" s="10">
        <v>45870</v>
      </c>
      <c r="G34" s="10">
        <v>45891</v>
      </c>
      <c r="H34" s="12">
        <f>IF(G34="","",(NETWORKDAYS(F34,G34,$D$2:$D$20)))</f>
        <v>14</v>
      </c>
      <c r="I34" s="12">
        <f>IF(H34="","",D34-E34-H34)</f>
        <v>16</v>
      </c>
      <c r="J34" s="10">
        <v>46024</v>
      </c>
      <c r="K34" s="10">
        <v>46048</v>
      </c>
      <c r="L34" s="12">
        <f>IF(I34="","",NETWORKDAYS(J34,K34,$D$2:$D$18))</f>
        <v>16</v>
      </c>
      <c r="M34" s="12">
        <f>IF(L34="","",I34-L34)</f>
        <v>0</v>
      </c>
    </row>
    <row r="35" spans="2:13" ht="15.75" x14ac:dyDescent="0.25">
      <c r="B35" s="18" t="s">
        <v>27</v>
      </c>
      <c r="C35" s="27" t="s">
        <v>101</v>
      </c>
      <c r="D35" s="19">
        <v>30</v>
      </c>
      <c r="E35" s="3"/>
      <c r="F35" s="10">
        <v>45845</v>
      </c>
      <c r="G35" s="10">
        <v>45870</v>
      </c>
      <c r="H35" s="12">
        <f>IF(G35="","",(NETWORKDAYS(F35,G35,$D$2:$D$20)))</f>
        <v>20</v>
      </c>
      <c r="I35" s="12">
        <f>IF(H35="","",D35-E35-H35)</f>
        <v>10</v>
      </c>
      <c r="J35" s="10">
        <v>46013</v>
      </c>
      <c r="K35" s="10">
        <v>46030</v>
      </c>
      <c r="L35" s="12">
        <f>IF(I35="","",NETWORKDAYS(J35,K35,$D$2:$D$20))</f>
        <v>10</v>
      </c>
      <c r="M35" s="12">
        <f>IF(L35="","",I35-L35)</f>
        <v>0</v>
      </c>
    </row>
    <row r="36" spans="2:13" ht="16.5" thickBot="1" x14ac:dyDescent="0.3">
      <c r="B36" s="18" t="s">
        <v>28</v>
      </c>
      <c r="C36" s="57"/>
      <c r="D36" s="19"/>
      <c r="E36" s="3"/>
      <c r="F36" s="10"/>
      <c r="G36" s="10"/>
      <c r="H36" s="12" t="str">
        <f>IF(G36="","",(NETWORKDAYS(F36,G36,$D$2:$D$20)))</f>
        <v/>
      </c>
      <c r="I36" s="12" t="str">
        <f>IF(H36="","",D36-E36-H36)</f>
        <v/>
      </c>
      <c r="J36" s="10"/>
      <c r="K36" s="10"/>
      <c r="L36" s="12" t="str">
        <f>IF(I36="","",NETWORKDAYS(J36,K36,$D$2:$D$20))</f>
        <v/>
      </c>
      <c r="M36" s="12" t="str">
        <f>IF(L36="","",I36-L36)</f>
        <v/>
      </c>
    </row>
    <row r="37" spans="2:13" ht="29.25" x14ac:dyDescent="0.25">
      <c r="B37" s="18" t="s">
        <v>29</v>
      </c>
      <c r="C37" s="44" t="s">
        <v>144</v>
      </c>
      <c r="D37" s="19"/>
      <c r="E37" s="3"/>
      <c r="F37" s="10"/>
      <c r="G37" s="10"/>
      <c r="H37" s="12" t="str">
        <f>IF(G37="","",(NETWORKDAYS(F37,G37,$D$2:$D$20)))</f>
        <v/>
      </c>
      <c r="I37" s="12" t="str">
        <f>IF(H37="","",D37-E37-H37)</f>
        <v/>
      </c>
      <c r="J37" s="10"/>
      <c r="K37" s="10"/>
      <c r="L37" s="12" t="str">
        <f>IF(I37="","",NETWORKDAYS(J37,K37,$D$2:$D$20))</f>
        <v/>
      </c>
      <c r="M37" s="12" t="str">
        <f>IF(L37="","",I37-L37)</f>
        <v/>
      </c>
    </row>
    <row r="38" spans="2:13" ht="90" x14ac:dyDescent="0.25">
      <c r="B38" s="18" t="s">
        <v>30</v>
      </c>
      <c r="C38" s="41" t="s">
        <v>146</v>
      </c>
      <c r="D38" s="19"/>
      <c r="E38" s="3"/>
      <c r="F38" s="10"/>
      <c r="G38" s="10"/>
      <c r="H38" s="12" t="str">
        <f>IF(G38="","",(NETWORKDAYS(F38,G38,$D$2:$D$20)))</f>
        <v/>
      </c>
      <c r="I38" s="12" t="str">
        <f>IF(H38="","",D38-E38-H38)</f>
        <v/>
      </c>
      <c r="J38" s="10"/>
      <c r="K38" s="10"/>
      <c r="L38" s="12" t="str">
        <f>IF(I38="","",NETWORKDAYS(J38,K38,$D$2:$D$20))</f>
        <v/>
      </c>
      <c r="M38" s="12" t="str">
        <f>IF(L38="","",I38-L38)</f>
        <v/>
      </c>
    </row>
    <row r="39" spans="2:13" ht="75" x14ac:dyDescent="0.25">
      <c r="B39" s="18" t="s">
        <v>31</v>
      </c>
      <c r="C39" s="41" t="s">
        <v>145</v>
      </c>
      <c r="D39" s="19"/>
      <c r="E39" s="3"/>
      <c r="F39" s="10"/>
      <c r="G39" s="10"/>
      <c r="H39" s="12" t="str">
        <f>IF(G39="","",(NETWORKDAYS(F39,G39,$D$2:$D$20)))</f>
        <v/>
      </c>
      <c r="I39" s="12" t="str">
        <f>IF(H39="","",D39-E39-H39)</f>
        <v/>
      </c>
      <c r="J39" s="10"/>
      <c r="K39" s="10"/>
      <c r="L39" s="12" t="str">
        <f>IF(I39="","",NETWORKDAYS(J39,K39,$D$2:$D$20))</f>
        <v/>
      </c>
      <c r="M39" s="12" t="str">
        <f>IF(L39="","",I39-L39)</f>
        <v/>
      </c>
    </row>
    <row r="40" spans="2:13" ht="30.75" thickBot="1" x14ac:dyDescent="0.3">
      <c r="B40" s="18" t="s">
        <v>32</v>
      </c>
      <c r="C40" s="43" t="s">
        <v>143</v>
      </c>
      <c r="D40" s="19"/>
      <c r="E40" s="3"/>
      <c r="F40" s="10"/>
      <c r="G40" s="10"/>
      <c r="H40" s="12" t="str">
        <f>IF(G40="","",(NETWORKDAYS(F40,G40,$D$2:$D$20)))</f>
        <v/>
      </c>
      <c r="I40" s="12" t="str">
        <f>IF(H40="","",D40-E40-H40)</f>
        <v/>
      </c>
      <c r="J40" s="10"/>
      <c r="K40" s="10"/>
      <c r="L40" s="12" t="str">
        <f>IF(I40="","",NETWORKDAYS(J40,K40,$D$2:$D$20))</f>
        <v/>
      </c>
      <c r="M40" s="12" t="str">
        <f>IF(L40="","",I40-L40)</f>
        <v/>
      </c>
    </row>
    <row r="41" spans="2:13" ht="15.75" x14ac:dyDescent="0.25">
      <c r="B41" s="18" t="s">
        <v>33</v>
      </c>
      <c r="C41" s="58"/>
      <c r="D41" s="19"/>
      <c r="E41" s="3"/>
      <c r="F41" s="10"/>
      <c r="G41" s="10"/>
      <c r="H41" s="12" t="str">
        <f>IF(G41="","",(NETWORKDAYS(F41,G41,$D$2:$D$20)))</f>
        <v/>
      </c>
      <c r="I41" s="12" t="str">
        <f>IF(H41="","",D41-E41-H41)</f>
        <v/>
      </c>
      <c r="J41" s="10"/>
      <c r="K41" s="10"/>
      <c r="L41" s="12" t="str">
        <f>IF(I41="","",NETWORKDAYS(J41,K41,$D$2:$D$20))</f>
        <v/>
      </c>
      <c r="M41" s="12" t="str">
        <f>IF(L41="","",I41-L41)</f>
        <v/>
      </c>
    </row>
    <row r="42" spans="2:13" ht="15.75" x14ac:dyDescent="0.25">
      <c r="B42" s="18" t="s">
        <v>34</v>
      </c>
      <c r="C42" s="58"/>
      <c r="D42" s="19"/>
      <c r="E42" s="3"/>
      <c r="F42" s="10"/>
      <c r="G42" s="10"/>
      <c r="H42" s="12" t="str">
        <f>IF(G42="","",(NETWORKDAYS(F42,G42,$D$2:$D$20)))</f>
        <v/>
      </c>
      <c r="I42" s="12" t="str">
        <f>IF(H42="","",D42-E42-H42)</f>
        <v/>
      </c>
      <c r="J42" s="10"/>
      <c r="K42" s="10"/>
      <c r="L42" s="12" t="str">
        <f>IF(I42="","",NETWORKDAYS(J42,K42,$D$2:$D$20))</f>
        <v/>
      </c>
      <c r="M42" s="12" t="str">
        <f>IF(L42="","",I42-L42)</f>
        <v/>
      </c>
    </row>
    <row r="43" spans="2:13" ht="15.75" x14ac:dyDescent="0.25">
      <c r="B43" s="18" t="s">
        <v>35</v>
      </c>
      <c r="C43" s="58"/>
      <c r="D43" s="19"/>
      <c r="E43" s="3"/>
      <c r="F43" s="10"/>
      <c r="G43" s="10"/>
      <c r="H43" s="12" t="str">
        <f>IF(G43="","",(NETWORKDAYS(F43,G43,$D$2:$D$20)))</f>
        <v/>
      </c>
      <c r="I43" s="12" t="str">
        <f>IF(H43="","",D43-E43-H43)</f>
        <v/>
      </c>
      <c r="J43" s="10"/>
      <c r="K43" s="10"/>
      <c r="L43" s="12" t="str">
        <f>IF(I43="","",NETWORKDAYS(J43,K43,$D$2:$D$20))</f>
        <v/>
      </c>
      <c r="M43" s="12" t="str">
        <f>IF(L43="","",I43-L43)</f>
        <v/>
      </c>
    </row>
    <row r="44" spans="2:13" ht="15.75" x14ac:dyDescent="0.25">
      <c r="B44" s="18" t="s">
        <v>36</v>
      </c>
      <c r="C44" s="58"/>
      <c r="D44" s="19"/>
      <c r="E44" s="3"/>
      <c r="F44" s="10"/>
      <c r="G44" s="10"/>
      <c r="H44" s="12" t="str">
        <f>IF(G44="","",(NETWORKDAYS(F44,G44,$D$2:$D$20)))</f>
        <v/>
      </c>
      <c r="I44" s="12" t="str">
        <f>IF(H44="","",D44-E44-H44)</f>
        <v/>
      </c>
      <c r="J44" s="10"/>
      <c r="K44" s="10"/>
      <c r="L44" s="12" t="str">
        <f>IF(I44="","",NETWORKDAYS(J44,K44,$D$2:$D$20))</f>
        <v/>
      </c>
      <c r="M44" s="12" t="str">
        <f>IF(L44="","",I44-L44)</f>
        <v/>
      </c>
    </row>
    <row r="45" spans="2:13" ht="15.75" x14ac:dyDescent="0.25">
      <c r="B45" s="18" t="s">
        <v>37</v>
      </c>
      <c r="C45" s="58"/>
      <c r="D45" s="19"/>
      <c r="E45" s="3"/>
      <c r="F45" s="10"/>
      <c r="G45" s="10"/>
      <c r="H45" s="12" t="str">
        <f>IF(G45="","",(NETWORKDAYS(F45,G45,$D$2:$D$20)))</f>
        <v/>
      </c>
      <c r="I45" s="12" t="str">
        <f>IF(H45="","",D45-E45-H45)</f>
        <v/>
      </c>
      <c r="J45" s="10"/>
      <c r="K45" s="10"/>
      <c r="L45" s="12" t="str">
        <f>IF(I45="","",NETWORKDAYS(J45,K45,$D$2:$D$20))</f>
        <v/>
      </c>
      <c r="M45" s="12" t="str">
        <f>IF(L45="","",I45-L45)</f>
        <v/>
      </c>
    </row>
    <row r="46" spans="2:13" ht="15.75" x14ac:dyDescent="0.25">
      <c r="B46" s="18" t="s">
        <v>38</v>
      </c>
      <c r="C46" s="58"/>
      <c r="D46" s="19"/>
      <c r="E46" s="3"/>
      <c r="F46" s="10"/>
      <c r="G46" s="10"/>
      <c r="H46" s="12" t="str">
        <f>IF(G46="","",(NETWORKDAYS(F46,G46,$D$2:$D$20)))</f>
        <v/>
      </c>
      <c r="I46" s="12" t="str">
        <f>IF(H46="","",D46-E46-H46)</f>
        <v/>
      </c>
      <c r="J46" s="10"/>
      <c r="K46" s="10"/>
      <c r="L46" s="12" t="str">
        <f>IF(I46="","",NETWORKDAYS(J46,K46,$D$2:$D$20))</f>
        <v/>
      </c>
      <c r="M46" s="12" t="str">
        <f>IF(L46="","",I46-L46)</f>
        <v/>
      </c>
    </row>
    <row r="47" spans="2:13" ht="15.75" x14ac:dyDescent="0.25">
      <c r="B47" s="18" t="s">
        <v>39</v>
      </c>
      <c r="C47" s="58"/>
      <c r="D47" s="19"/>
      <c r="E47" s="3"/>
      <c r="F47" s="10"/>
      <c r="G47" s="10"/>
      <c r="H47" s="12" t="str">
        <f>IF(G47="","",(NETWORKDAYS(F47,G47,$D$2:$D$20)))</f>
        <v/>
      </c>
      <c r="I47" s="12" t="str">
        <f>IF(H47="","",D47-E47-H47)</f>
        <v/>
      </c>
      <c r="J47" s="10"/>
      <c r="K47" s="10"/>
      <c r="L47" s="12" t="str">
        <f>IF(I47="","",NETWORKDAYS(J47,K47,$D$2:$D$20))</f>
        <v/>
      </c>
      <c r="M47" s="12" t="str">
        <f>IF(L47="","",I47-L47)</f>
        <v/>
      </c>
    </row>
    <row r="48" spans="2:13" ht="15.75" x14ac:dyDescent="0.25">
      <c r="B48" s="18" t="s">
        <v>40</v>
      </c>
      <c r="C48" s="58"/>
      <c r="D48" s="19"/>
      <c r="E48" s="3"/>
      <c r="F48" s="10"/>
      <c r="G48" s="10"/>
      <c r="H48" s="12" t="str">
        <f>IF(G48="","",(NETWORKDAYS(F48,G48,$D$2:$D$20)))</f>
        <v/>
      </c>
      <c r="I48" s="12" t="str">
        <f>IF(H48="","",D48-E48-H48)</f>
        <v/>
      </c>
      <c r="J48" s="10"/>
      <c r="K48" s="10"/>
      <c r="L48" s="12" t="str">
        <f>IF(I48="","",NETWORKDAYS(J48,K48,$D$2:$D$20))</f>
        <v/>
      </c>
      <c r="M48" s="12" t="str">
        <f>IF(L48="","",I48-L48)</f>
        <v/>
      </c>
    </row>
    <row r="49" spans="2:13" ht="15.75" x14ac:dyDescent="0.25">
      <c r="B49" s="18" t="s">
        <v>41</v>
      </c>
      <c r="C49" s="58"/>
      <c r="D49" s="19"/>
      <c r="E49" s="3"/>
      <c r="F49" s="10"/>
      <c r="G49" s="10"/>
      <c r="H49" s="12" t="str">
        <f>IF(G49="","",(NETWORKDAYS(F49,G49,$D$2:$D$20)))</f>
        <v/>
      </c>
      <c r="I49" s="12" t="str">
        <f>IF(H49="","",D49-E49-H49)</f>
        <v/>
      </c>
      <c r="J49" s="10"/>
      <c r="K49" s="10"/>
      <c r="L49" s="12" t="str">
        <f>IF(I49="","",NETWORKDAYS(J49,K49,$D$2:$D$20))</f>
        <v/>
      </c>
      <c r="M49" s="12" t="str">
        <f>IF(L49="","",I49-L49)</f>
        <v/>
      </c>
    </row>
    <row r="50" spans="2:13" ht="15.75" x14ac:dyDescent="0.25">
      <c r="B50" s="18" t="s">
        <v>42</v>
      </c>
      <c r="C50" s="58"/>
      <c r="D50" s="19"/>
      <c r="E50" s="3"/>
      <c r="F50" s="10"/>
      <c r="G50" s="10"/>
      <c r="H50" s="12" t="str">
        <f>IF(G50="","",(NETWORKDAYS(F50,G50,$D$2:$D$20)))</f>
        <v/>
      </c>
      <c r="I50" s="12" t="str">
        <f>IF(H50="","",D50-E50-H50)</f>
        <v/>
      </c>
      <c r="J50" s="10"/>
      <c r="K50" s="10"/>
      <c r="L50" s="12" t="str">
        <f>IF(I50="","",NETWORKDAYS(J50,K50,$D$2:$D$20))</f>
        <v/>
      </c>
      <c r="M50" s="12" t="str">
        <f>IF(L50="","",I50-L50)</f>
        <v/>
      </c>
    </row>
    <row r="51" spans="2:13" x14ac:dyDescent="0.25">
      <c r="B51" s="18" t="s">
        <v>43</v>
      </c>
      <c r="D51" s="19"/>
      <c r="E51" s="3"/>
      <c r="F51" s="10"/>
      <c r="G51" s="10"/>
      <c r="H51" s="12" t="str">
        <f>IF(G51="","",(NETWORKDAYS(F51,G51,$D$2:$D$20)))</f>
        <v/>
      </c>
      <c r="I51" s="12" t="str">
        <f>IF(H51="","",D51-E51-H51)</f>
        <v/>
      </c>
      <c r="J51" s="10"/>
      <c r="K51" s="10"/>
      <c r="L51" s="12" t="str">
        <f>IF(I51="","",NETWORKDAYS(J51,K51,$D$2:$D$20))</f>
        <v/>
      </c>
      <c r="M51" s="12" t="str">
        <f>IF(L51="","",I51-L51)</f>
        <v/>
      </c>
    </row>
    <row r="52" spans="2:13" ht="15.75" x14ac:dyDescent="0.25">
      <c r="B52" s="18" t="s">
        <v>44</v>
      </c>
      <c r="C52" s="58"/>
      <c r="D52" s="19"/>
      <c r="E52" s="3"/>
      <c r="F52" s="10"/>
      <c r="G52" s="10"/>
      <c r="H52" s="12" t="str">
        <f>IF(G52="","",(NETWORKDAYS(F52,G52,$D$2:$D$20)))</f>
        <v/>
      </c>
      <c r="I52" s="12" t="str">
        <f>IF(H52="","",D52-E52-H52)</f>
        <v/>
      </c>
      <c r="J52" s="10"/>
      <c r="K52" s="10"/>
      <c r="L52" s="12" t="str">
        <f>IF(I52="","",NETWORKDAYS(J52,K52,$D$2:$D$20))</f>
        <v/>
      </c>
      <c r="M52" s="12" t="str">
        <f>IF(L52="","",I52-L52)</f>
        <v/>
      </c>
    </row>
    <row r="53" spans="2:13" ht="15.75" x14ac:dyDescent="0.25">
      <c r="B53" s="1" t="s">
        <v>45</v>
      </c>
      <c r="C53" s="57"/>
      <c r="D53" s="3"/>
      <c r="E53" s="3"/>
      <c r="F53" s="10"/>
      <c r="G53" s="10"/>
      <c r="H53" s="12" t="str">
        <f>IF(G53="","",(NETWORKDAYS(F53,G53,$D$2:$D$20)))</f>
        <v/>
      </c>
      <c r="I53" s="12" t="str">
        <f>IF(H53="","",D53-E53-H53)</f>
        <v/>
      </c>
      <c r="J53" s="10"/>
      <c r="K53" s="10"/>
      <c r="L53" s="12" t="str">
        <f>IF(I53="","",NETWORKDAYS(J53,K53,$D$2:$D$20))</f>
        <v/>
      </c>
      <c r="M53" s="12" t="str">
        <f>IF(L53="","",I53-L53)</f>
        <v/>
      </c>
    </row>
    <row r="54" spans="2:13" ht="15.75" x14ac:dyDescent="0.25">
      <c r="B54" s="1" t="s">
        <v>46</v>
      </c>
      <c r="C54" s="21"/>
      <c r="D54" s="3"/>
      <c r="E54" s="3"/>
      <c r="F54" s="10"/>
      <c r="G54" s="10"/>
      <c r="H54" s="12" t="str">
        <f>IF(G54="","",(NETWORKDAYS(F54,G54,$D$2:$D$20)))</f>
        <v/>
      </c>
      <c r="I54" s="12" t="str">
        <f>IF(H54="","",D54-E54-H54)</f>
        <v/>
      </c>
      <c r="J54" s="10"/>
      <c r="K54" s="10"/>
      <c r="L54" s="12" t="str">
        <f>IF(I54="","",NETWORKDAYS(J54,K54,$D$2:$D$20))</f>
        <v/>
      </c>
      <c r="M54" s="12" t="str">
        <f>IF(L54="","",I54-L54)</f>
        <v/>
      </c>
    </row>
    <row r="55" spans="2:13" ht="15.75" x14ac:dyDescent="0.25">
      <c r="B55" s="1" t="s">
        <v>47</v>
      </c>
      <c r="C55" s="2"/>
      <c r="D55" s="3"/>
      <c r="E55" s="3"/>
      <c r="F55" s="10"/>
      <c r="G55" s="10"/>
      <c r="H55" s="12" t="str">
        <f>IF(G55="","",(NETWORKDAYS(F55,G55,$D$2:$D$20)))</f>
        <v/>
      </c>
      <c r="I55" s="12" t="str">
        <f>IF(H55="","",D55-E55-H55)</f>
        <v/>
      </c>
      <c r="J55" s="10"/>
      <c r="K55" s="10"/>
      <c r="L55" s="12" t="str">
        <f>IF(I55="","",NETWORKDAYS(J55,K55,$D$2:$D$20))</f>
        <v/>
      </c>
      <c r="M55" s="12" t="str">
        <f>IF(L55="","",I55-L55)</f>
        <v/>
      </c>
    </row>
    <row r="56" spans="2:13" ht="15.75" x14ac:dyDescent="0.25">
      <c r="B56" s="1" t="s">
        <v>49</v>
      </c>
      <c r="C56" s="2"/>
      <c r="D56" s="3"/>
      <c r="E56" s="3"/>
      <c r="F56" s="10"/>
      <c r="G56" s="10"/>
      <c r="H56" s="12" t="str">
        <f>IF(G56="","",(NETWORKDAYS(F56,G56,$D$2:$D$20)))</f>
        <v/>
      </c>
      <c r="I56" s="12" t="str">
        <f>IF(H56="","",D56-E56-H56)</f>
        <v/>
      </c>
      <c r="J56" s="10"/>
      <c r="K56" s="10"/>
      <c r="L56" s="12" t="str">
        <f>IF(I56="","",NETWORKDAYS(J56,K56,$D$2:$D$20))</f>
        <v/>
      </c>
      <c r="M56" s="12" t="str">
        <f>IF(L56="","",I56-L56)</f>
        <v/>
      </c>
    </row>
    <row r="57" spans="2:13" ht="15.75" x14ac:dyDescent="0.25">
      <c r="B57" s="1" t="s">
        <v>50</v>
      </c>
      <c r="C57" s="2"/>
      <c r="D57" s="3"/>
      <c r="E57" s="3"/>
      <c r="F57" s="10"/>
      <c r="G57" s="10"/>
      <c r="H57" s="12" t="str">
        <f>IF(G57="","",(NETWORKDAYS(F57,G57,$D$2:$D$20)))</f>
        <v/>
      </c>
      <c r="I57" s="12" t="str">
        <f>IF(H57="","",D57-E57-H57)</f>
        <v/>
      </c>
      <c r="J57" s="10"/>
      <c r="K57" s="10"/>
      <c r="L57" s="12" t="str">
        <f>IF(I57="","",NETWORKDAYS(J57,K57,$D$2:$D$20))</f>
        <v/>
      </c>
      <c r="M57" s="12" t="str">
        <f>IF(L57="","",I57-L57)</f>
        <v/>
      </c>
    </row>
    <row r="58" spans="2:13" ht="15.75" x14ac:dyDescent="0.25">
      <c r="B58" s="1" t="s">
        <v>51</v>
      </c>
      <c r="C58" s="2"/>
      <c r="D58" s="3"/>
      <c r="E58" s="3"/>
      <c r="F58" s="10"/>
      <c r="G58" s="10"/>
      <c r="H58" s="12" t="str">
        <f>IF(G58="","",(NETWORKDAYS(F58,G58,$D$2:$D$20)))</f>
        <v/>
      </c>
      <c r="I58" s="12" t="str">
        <f>IF(H58="","",D58-E58-H58)</f>
        <v/>
      </c>
      <c r="J58" s="10"/>
      <c r="K58" s="10"/>
      <c r="L58" s="12" t="str">
        <f>IF(I58="","",NETWORKDAYS(J58,K58,$D$2:$D$20))</f>
        <v/>
      </c>
      <c r="M58" s="12" t="str">
        <f>IF(L58="","",I58-L58)</f>
        <v/>
      </c>
    </row>
    <row r="59" spans="2:13" ht="15.75" x14ac:dyDescent="0.25">
      <c r="B59" s="1" t="s">
        <v>52</v>
      </c>
      <c r="C59" s="2"/>
      <c r="D59" s="3"/>
      <c r="E59" s="3"/>
      <c r="F59" s="10"/>
      <c r="G59" s="10"/>
      <c r="H59" s="12" t="str">
        <f>IF(G59="","",(NETWORKDAYS(F59,G59,$D$2:$D$20)))</f>
        <v/>
      </c>
      <c r="I59" s="12" t="str">
        <f>IF(H59="","",D59-E59-H59)</f>
        <v/>
      </c>
      <c r="J59" s="10"/>
      <c r="K59" s="10"/>
      <c r="L59" s="12" t="str">
        <f>IF(I59="","",NETWORKDAYS(J59,K59,$D$2:$D$20))</f>
        <v/>
      </c>
      <c r="M59" s="12" t="str">
        <f>IF(L59="","",I59-L59)</f>
        <v/>
      </c>
    </row>
    <row r="60" spans="2:13" ht="15.75" x14ac:dyDescent="0.25">
      <c r="B60" s="1" t="s">
        <v>53</v>
      </c>
      <c r="C60" s="2"/>
      <c r="D60" s="3"/>
      <c r="E60" s="3"/>
      <c r="F60" s="10"/>
      <c r="G60" s="10"/>
      <c r="H60" s="12" t="str">
        <f>IF(G60="","",(NETWORKDAYS(F60,G60,$D$2:$D$20)))</f>
        <v/>
      </c>
      <c r="I60" s="12" t="str">
        <f>IF(H60="","",D60-E60-H60)</f>
        <v/>
      </c>
      <c r="J60" s="10"/>
      <c r="K60" s="10"/>
      <c r="L60" s="12" t="str">
        <f>IF(I60="","",NETWORKDAYS(J60,K60,$D$2:$D$20))</f>
        <v/>
      </c>
      <c r="M60" s="12" t="str">
        <f>IF(L60="","",I60-L60)</f>
        <v/>
      </c>
    </row>
    <row r="61" spans="2:13" ht="15.75" x14ac:dyDescent="0.25">
      <c r="B61" s="1" t="s">
        <v>54</v>
      </c>
      <c r="C61" s="2"/>
      <c r="D61" s="3"/>
      <c r="E61" s="3"/>
      <c r="F61" s="10"/>
      <c r="G61" s="10"/>
      <c r="H61" s="12" t="str">
        <f>IF(G61="","",(NETWORKDAYS(F61,G61,$D$2:$D$20)))</f>
        <v/>
      </c>
      <c r="I61" s="12" t="str">
        <f>IF(H61="","",D61-E61-H61)</f>
        <v/>
      </c>
      <c r="J61" s="10"/>
      <c r="K61" s="10"/>
      <c r="L61" s="12" t="str">
        <f>IF(I61="","",NETWORKDAYS(J61,K61,$D$2:$D$20))</f>
        <v/>
      </c>
      <c r="M61" s="12" t="str">
        <f>IF(L61="","",I61-L61)</f>
        <v/>
      </c>
    </row>
    <row r="62" spans="2:13" ht="15.75" x14ac:dyDescent="0.25">
      <c r="B62" s="1" t="s">
        <v>55</v>
      </c>
      <c r="C62" s="2"/>
      <c r="D62" s="3"/>
      <c r="E62" s="3"/>
      <c r="F62" s="10"/>
      <c r="G62" s="10"/>
      <c r="H62" s="12" t="str">
        <f>IF(G62="","",(NETWORKDAYS(F62,G62,$D$2:$D$20)))</f>
        <v/>
      </c>
      <c r="I62" s="12" t="str">
        <f>IF(H62="","",D62-E62-H62)</f>
        <v/>
      </c>
      <c r="J62" s="10"/>
      <c r="K62" s="10"/>
      <c r="L62" s="12" t="str">
        <f>IF(I62="","",NETWORKDAYS(J62,K62,$D$2:$D$20))</f>
        <v/>
      </c>
      <c r="M62" s="12" t="str">
        <f>IF(L62="","",I62-L62)</f>
        <v/>
      </c>
    </row>
    <row r="63" spans="2:13" ht="15.75" x14ac:dyDescent="0.25">
      <c r="B63" s="1" t="s">
        <v>56</v>
      </c>
      <c r="C63" s="2"/>
      <c r="D63" s="3"/>
      <c r="E63" s="3"/>
      <c r="F63" s="10"/>
      <c r="G63" s="10"/>
      <c r="H63" s="12" t="str">
        <f>IF(G63="","",(NETWORKDAYS(F63,G63,$D$2:$D$20)))</f>
        <v/>
      </c>
      <c r="I63" s="12" t="str">
        <f>IF(H63="","",D63-E63-H63)</f>
        <v/>
      </c>
      <c r="J63" s="10"/>
      <c r="K63" s="10"/>
      <c r="L63" s="12" t="str">
        <f>IF(I63="","",NETWORKDAYS(J63,K63,$D$2:$D$20))</f>
        <v/>
      </c>
      <c r="M63" s="12" t="str">
        <f>IF(L63="","",I63-L63)</f>
        <v/>
      </c>
    </row>
    <row r="64" spans="2:13" ht="15.75" x14ac:dyDescent="0.25">
      <c r="B64" s="1" t="s">
        <v>57</v>
      </c>
      <c r="C64" s="2"/>
      <c r="D64" s="3"/>
      <c r="E64" s="3"/>
      <c r="F64" s="10"/>
      <c r="G64" s="10"/>
      <c r="H64" s="12" t="str">
        <f>IF(G64="","",(NETWORKDAYS(F64,G64,$D$2:$D$20)))</f>
        <v/>
      </c>
      <c r="I64" s="12" t="str">
        <f>IF(H64="","",D64-E64-H64)</f>
        <v/>
      </c>
      <c r="J64" s="10"/>
      <c r="K64" s="10"/>
      <c r="L64" s="12" t="str">
        <f>IF(I64="","",NETWORKDAYS(J64,K64,$D$2:$D$20))</f>
        <v/>
      </c>
      <c r="M64" s="12" t="str">
        <f>IF(L64="","",I64-L64)</f>
        <v/>
      </c>
    </row>
    <row r="65" spans="2:13" ht="15.75" x14ac:dyDescent="0.25">
      <c r="B65" s="1" t="s">
        <v>58</v>
      </c>
      <c r="C65" s="2"/>
      <c r="D65" s="3"/>
      <c r="E65" s="3"/>
      <c r="F65" s="10"/>
      <c r="G65" s="10"/>
      <c r="H65" s="12" t="str">
        <f>IF(G65="","",(NETWORKDAYS(F65,G65,$D$2:$D$20)))</f>
        <v/>
      </c>
      <c r="I65" s="12" t="str">
        <f>IF(H65="","",D65-E65-H65)</f>
        <v/>
      </c>
      <c r="J65" s="10"/>
      <c r="K65" s="10"/>
      <c r="L65" s="12" t="str">
        <f>IF(I65="","",NETWORKDAYS(J65,K65,$D$2:$D$20))</f>
        <v/>
      </c>
      <c r="M65" s="12" t="str">
        <f>IF(L65="","",I65-L65)</f>
        <v/>
      </c>
    </row>
    <row r="66" spans="2:13" ht="15.75" x14ac:dyDescent="0.25">
      <c r="B66" s="1" t="s">
        <v>59</v>
      </c>
      <c r="C66" s="2"/>
      <c r="D66" s="3"/>
      <c r="E66" s="3"/>
      <c r="F66" s="10"/>
      <c r="G66" s="10"/>
      <c r="H66" s="12" t="str">
        <f>IF(G66="","",(NETWORKDAYS(F66,G66,$D$2:$D$20)))</f>
        <v/>
      </c>
      <c r="I66" s="12" t="str">
        <f>IF(H66="","",D66-E66-H66)</f>
        <v/>
      </c>
      <c r="J66" s="10"/>
      <c r="K66" s="10"/>
      <c r="L66" s="12" t="str">
        <f>IF(I66="","",NETWORKDAYS(J66,K66,$D$2:$D$20))</f>
        <v/>
      </c>
      <c r="M66" s="12" t="str">
        <f>IF(L66="","",I66-L66)</f>
        <v/>
      </c>
    </row>
    <row r="67" spans="2:13" ht="15.75" x14ac:dyDescent="0.25">
      <c r="B67" s="1" t="s">
        <v>60</v>
      </c>
      <c r="C67" s="2"/>
      <c r="D67" s="3"/>
      <c r="E67" s="3"/>
      <c r="F67" s="10"/>
      <c r="G67" s="10"/>
      <c r="H67" s="12" t="str">
        <f>IF(G67="","",(NETWORKDAYS(F67,G67,$D$2:$D$20)))</f>
        <v/>
      </c>
      <c r="I67" s="12" t="str">
        <f>IF(H67="","",D67-E67-H67)</f>
        <v/>
      </c>
      <c r="J67" s="10"/>
      <c r="K67" s="10"/>
      <c r="L67" s="12" t="str">
        <f>IF(I67="","",NETWORKDAYS(J67,K67,$D$2:$D$20))</f>
        <v/>
      </c>
      <c r="M67" s="12" t="str">
        <f>IF(L67="","",I67-L67)</f>
        <v/>
      </c>
    </row>
    <row r="68" spans="2:13" ht="15.75" x14ac:dyDescent="0.25">
      <c r="B68" s="1" t="s">
        <v>61</v>
      </c>
      <c r="C68" s="2"/>
      <c r="D68" s="3"/>
      <c r="E68" s="3"/>
      <c r="F68" s="10"/>
      <c r="G68" s="10"/>
      <c r="H68" s="12" t="str">
        <f>IF(G68="","",(NETWORKDAYS(F68,G68,$D$2:$D$20)))</f>
        <v/>
      </c>
      <c r="I68" s="12" t="str">
        <f>IF(H68="","",D68-E68-H68)</f>
        <v/>
      </c>
      <c r="J68" s="10"/>
      <c r="K68" s="10"/>
      <c r="L68" s="12" t="str">
        <f>IF(I68="","",NETWORKDAYS(J68,K68,$D$2:$D$20))</f>
        <v/>
      </c>
      <c r="M68" s="12" t="str">
        <f>IF(L68="","",I68-L68)</f>
        <v/>
      </c>
    </row>
    <row r="69" spans="2:13" ht="15.75" x14ac:dyDescent="0.25">
      <c r="B69" s="1" t="s">
        <v>62</v>
      </c>
      <c r="C69" s="2"/>
      <c r="D69" s="3"/>
      <c r="E69" s="3"/>
      <c r="F69" s="10"/>
      <c r="G69" s="10"/>
      <c r="H69" s="12" t="str">
        <f>IF(G69="","",(NETWORKDAYS(F69,G69,$D$2:$D$20)))</f>
        <v/>
      </c>
      <c r="I69" s="12" t="str">
        <f>IF(H69="","",D69-E69-H69)</f>
        <v/>
      </c>
      <c r="J69" s="10"/>
      <c r="K69" s="10"/>
      <c r="L69" s="12" t="str">
        <f>IF(I69="","",NETWORKDAYS(J69,K69,$D$2:$D$20))</f>
        <v/>
      </c>
      <c r="M69" s="12" t="str">
        <f>IF(L69="","",I69-L69)</f>
        <v/>
      </c>
    </row>
    <row r="70" spans="2:13" ht="15.75" x14ac:dyDescent="0.25">
      <c r="B70" s="1" t="s">
        <v>63</v>
      </c>
      <c r="C70" s="2"/>
      <c r="D70" s="3"/>
      <c r="E70" s="3"/>
      <c r="F70" s="10"/>
      <c r="G70" s="10"/>
      <c r="H70" s="12" t="str">
        <f>IF(G70="","",(NETWORKDAYS(F70,G70,$D$2:$D$20)))</f>
        <v/>
      </c>
      <c r="I70" s="12" t="str">
        <f>IF(H70="","",D70-E70-H70)</f>
        <v/>
      </c>
      <c r="J70" s="10"/>
      <c r="K70" s="10"/>
      <c r="L70" s="12" t="str">
        <f>IF(I70="","",NETWORKDAYS(J70,K70,$D$2:$D$20))</f>
        <v/>
      </c>
      <c r="M70" s="12" t="str">
        <f>IF(L70="","",I70-L70)</f>
        <v/>
      </c>
    </row>
    <row r="71" spans="2:13" ht="15.75" x14ac:dyDescent="0.25">
      <c r="B71" s="1" t="s">
        <v>64</v>
      </c>
      <c r="C71" s="2"/>
      <c r="D71" s="3"/>
      <c r="E71" s="3"/>
      <c r="F71" s="10"/>
      <c r="G71" s="10"/>
      <c r="H71" s="12" t="str">
        <f>IF(G71="","",(NETWORKDAYS(F71,G71,$D$2:$D$20)))</f>
        <v/>
      </c>
      <c r="I71" s="12" t="str">
        <f>IF(H71="","",D71-E71-H71)</f>
        <v/>
      </c>
      <c r="J71" s="10"/>
      <c r="K71" s="10"/>
      <c r="L71" s="12" t="str">
        <f>IF(I71="","",NETWORKDAYS(J71,K71,$D$2:$D$20))</f>
        <v/>
      </c>
      <c r="M71" s="12" t="str">
        <f>IF(L71="","",I71-L71)</f>
        <v/>
      </c>
    </row>
    <row r="72" spans="2:13" ht="15.75" x14ac:dyDescent="0.25">
      <c r="B72" s="1" t="s">
        <v>65</v>
      </c>
      <c r="C72" s="2"/>
      <c r="D72" s="3"/>
      <c r="E72" s="3"/>
      <c r="F72" s="10"/>
      <c r="G72" s="10"/>
      <c r="H72" s="12" t="str">
        <f>IF(G72="","",(NETWORKDAYS(F72,G72,$D$2:$D$20)))</f>
        <v/>
      </c>
      <c r="I72" s="12" t="str">
        <f>IF(H72="","",D72-E72-H72)</f>
        <v/>
      </c>
      <c r="J72" s="10"/>
      <c r="K72" s="10"/>
      <c r="L72" s="12" t="str">
        <f>IF(I72="","",NETWORKDAYS(J72,K72,$D$2:$D$20))</f>
        <v/>
      </c>
      <c r="M72" s="12" t="str">
        <f>IF(L72="","",I72-L72)</f>
        <v/>
      </c>
    </row>
    <row r="73" spans="2:13" ht="15.75" x14ac:dyDescent="0.25">
      <c r="B73" s="1" t="s">
        <v>66</v>
      </c>
      <c r="C73" s="2"/>
      <c r="D73" s="3"/>
      <c r="E73" s="3"/>
      <c r="F73" s="10"/>
      <c r="G73" s="10"/>
      <c r="H73" s="12" t="str">
        <f>IF(G73="","",(NETWORKDAYS(F73,G73,$D$2:$D$20)))</f>
        <v/>
      </c>
      <c r="I73" s="12" t="str">
        <f>IF(H73="","",D73-E73-H73)</f>
        <v/>
      </c>
      <c r="J73" s="10"/>
      <c r="K73" s="10"/>
      <c r="L73" s="12" t="str">
        <f>IF(I73="","",NETWORKDAYS(J73,K73,$D$2:$D$20))</f>
        <v/>
      </c>
      <c r="M73" s="12" t="str">
        <f>IF(L73="","",I73-L73)</f>
        <v/>
      </c>
    </row>
    <row r="74" spans="2:13" ht="15.75" x14ac:dyDescent="0.25">
      <c r="B74" s="1" t="s">
        <v>67</v>
      </c>
      <c r="C74" s="2"/>
      <c r="D74" s="3"/>
      <c r="E74" s="3"/>
      <c r="F74" s="10"/>
      <c r="G74" s="10"/>
      <c r="H74" s="12" t="str">
        <f>IF(G74="","",(NETWORKDAYS(F74,G74,$D$2:$D$20)))</f>
        <v/>
      </c>
      <c r="I74" s="12" t="str">
        <f>IF(H74="","",D74-E74-H74)</f>
        <v/>
      </c>
      <c r="J74" s="10"/>
      <c r="K74" s="10"/>
      <c r="L74" s="12" t="str">
        <f>IF(I74="","",NETWORKDAYS(J74,K74,$D$2:$D$20))</f>
        <v/>
      </c>
      <c r="M74" s="12" t="str">
        <f>IF(L74="","",I74-L74)</f>
        <v/>
      </c>
    </row>
    <row r="75" spans="2:13" ht="15.75" x14ac:dyDescent="0.25">
      <c r="C75" s="2"/>
      <c r="D75" s="3"/>
      <c r="E75" s="3"/>
      <c r="F75" s="10"/>
      <c r="G75" s="10"/>
      <c r="H75" s="12" t="str">
        <f>IF(G75="","",(NETWORKDAYS(F75,G75,$D$2:$D$20)))</f>
        <v/>
      </c>
      <c r="I75" s="12" t="str">
        <f>IF(H75="","",D75-E75-H75)</f>
        <v/>
      </c>
      <c r="J75" s="10"/>
      <c r="K75" s="10"/>
      <c r="L75" s="12" t="str">
        <f>IF(I75="","",NETWORKDAYS(J75,K75,$D$2:$D$20))</f>
        <v/>
      </c>
      <c r="M75" s="12" t="str">
        <f>IF(L75="","",I75-L75)</f>
        <v/>
      </c>
    </row>
    <row r="76" spans="2:13" ht="15.75" x14ac:dyDescent="0.25">
      <c r="C76" s="2"/>
      <c r="D76" s="3"/>
      <c r="E76" s="3"/>
      <c r="F76" s="10"/>
      <c r="G76" s="10"/>
      <c r="H76" s="12" t="str">
        <f>IF(G76="","",(NETWORKDAYS(F76,G76,$D$2:$D$20)))</f>
        <v/>
      </c>
      <c r="I76" s="12" t="str">
        <f>IF(H76="","",D76-E76-H76)</f>
        <v/>
      </c>
      <c r="J76" s="10"/>
      <c r="K76" s="10"/>
      <c r="L76" s="12" t="str">
        <f>IF(I76="","",NETWORKDAYS(J76,K76,$D$2:$D$20))</f>
        <v/>
      </c>
      <c r="M76" s="12" t="str">
        <f>IF(L76="","",I76-L76)</f>
        <v/>
      </c>
    </row>
    <row r="77" spans="2:13" ht="15.75" x14ac:dyDescent="0.25">
      <c r="C77" s="2"/>
      <c r="D77" s="3"/>
      <c r="E77" s="3"/>
      <c r="F77" s="10"/>
      <c r="G77" s="10"/>
      <c r="H77" s="12" t="str">
        <f>IF(G77="","",(NETWORKDAYS(F77,G77,$D$2:$D$20)))</f>
        <v/>
      </c>
      <c r="I77" s="12" t="str">
        <f>IF(H77="","",D77-E77-H77)</f>
        <v/>
      </c>
      <c r="J77" s="10"/>
      <c r="K77" s="10"/>
      <c r="L77" s="12" t="str">
        <f>IF(I77="","",NETWORKDAYS(J77,K77,$D$2:$D$20))</f>
        <v/>
      </c>
      <c r="M77" s="12" t="str">
        <f>IF(L77="","",I77-L77)</f>
        <v/>
      </c>
    </row>
    <row r="78" spans="2:13" ht="15.75" x14ac:dyDescent="0.25">
      <c r="C78" s="2"/>
      <c r="D78" s="3"/>
      <c r="E78" s="3"/>
      <c r="F78" s="10"/>
      <c r="G78" s="10"/>
      <c r="H78" s="12" t="str">
        <f>IF(G78="","",(NETWORKDAYS(F78,G78,$D$2:$D$20)))</f>
        <v/>
      </c>
      <c r="I78" s="12" t="str">
        <f>IF(H78="","",D78-E78-H78)</f>
        <v/>
      </c>
      <c r="J78" s="10"/>
      <c r="K78" s="10"/>
      <c r="L78" s="12" t="str">
        <f>IF(I78="","",NETWORKDAYS(J78,K78,$D$2:$D$20))</f>
        <v/>
      </c>
      <c r="M78" s="12" t="str">
        <f>IF(L78="","",I78-L78)</f>
        <v/>
      </c>
    </row>
    <row r="79" spans="2:13" ht="15.75" x14ac:dyDescent="0.25">
      <c r="C79" s="2"/>
      <c r="D79" s="3"/>
      <c r="E79" s="3"/>
      <c r="F79" s="10"/>
      <c r="G79" s="10"/>
      <c r="H79" s="12" t="str">
        <f>IF(G79="","",(NETWORKDAYS(F79,G79,$D$2:$D$20)))</f>
        <v/>
      </c>
      <c r="I79" s="12" t="str">
        <f>IF(H79="","",D79-E79-H79)</f>
        <v/>
      </c>
      <c r="J79" s="10"/>
      <c r="K79" s="10"/>
      <c r="L79" s="12" t="str">
        <f>IF(I79="","",NETWORKDAYS(J79,K79,$D$2:$D$20))</f>
        <v/>
      </c>
      <c r="M79" s="12" t="str">
        <f>IF(L79="","",I79-L79)</f>
        <v/>
      </c>
    </row>
    <row r="80" spans="2:13" ht="15.75" x14ac:dyDescent="0.25">
      <c r="C80" s="2"/>
      <c r="D80" s="3"/>
      <c r="E80" s="3"/>
      <c r="F80" s="10"/>
      <c r="G80" s="10"/>
      <c r="H80" s="12" t="str">
        <f>IF(G80="","",(NETWORKDAYS(F80,G80,$D$2:$D$20)))</f>
        <v/>
      </c>
      <c r="I80" s="12" t="str">
        <f>IF(H80="","",D80-E80-H80)</f>
        <v/>
      </c>
      <c r="J80" s="10"/>
      <c r="K80" s="10"/>
      <c r="L80" s="12" t="str">
        <f>IF(I80="","",NETWORKDAYS(J80,K80,$D$2:$D$20))</f>
        <v/>
      </c>
      <c r="M80" s="12" t="str">
        <f>IF(L80="","",I80-L80)</f>
        <v/>
      </c>
    </row>
    <row r="81" spans="3:13" ht="15.75" x14ac:dyDescent="0.25">
      <c r="C81" s="2"/>
      <c r="D81" s="3"/>
      <c r="E81" s="3"/>
      <c r="F81" s="10"/>
      <c r="G81" s="10"/>
      <c r="H81" s="12" t="str">
        <f>IF(G81="","",(NETWORKDAYS(F81,G81,$D$2:$D$20)))</f>
        <v/>
      </c>
      <c r="I81" s="12" t="str">
        <f>IF(H81="","",D81-E81-H81)</f>
        <v/>
      </c>
      <c r="J81" s="10"/>
      <c r="K81" s="10"/>
      <c r="L81" s="12" t="str">
        <f>IF(I81="","",NETWORKDAYS(J81,K81,$D$2:$D$20))</f>
        <v/>
      </c>
      <c r="M81" s="12" t="str">
        <f>IF(L81="","",I81-L81)</f>
        <v/>
      </c>
    </row>
    <row r="82" spans="3:13" ht="15.75" x14ac:dyDescent="0.25">
      <c r="C82" s="2"/>
    </row>
  </sheetData>
  <sheetProtection formatCells="0" formatColumns="0" formatRows="0" insertColumns="0" insertRows="0" autoFilter="0"/>
  <mergeCells count="11">
    <mergeCell ref="L23:L24"/>
    <mergeCell ref="M23:M24"/>
    <mergeCell ref="B22:M22"/>
    <mergeCell ref="B23:B24"/>
    <mergeCell ref="C23:C24"/>
    <mergeCell ref="D23:D24"/>
    <mergeCell ref="E23:E24"/>
    <mergeCell ref="F23:G23"/>
    <mergeCell ref="H23:H24"/>
    <mergeCell ref="I23:I24"/>
    <mergeCell ref="J23:K23"/>
  </mergeCells>
  <conditionalFormatting sqref="M25:M81">
    <cfRule type="cellIs" dxfId="0" priority="1" operator="lessThan">
      <formula>0</formula>
    </cfRule>
  </conditionalFormatting>
  <dataValidations count="1">
    <dataValidation type="date" errorStyle="information" allowBlank="1" showInputMessage="1" showErrorMessage="1" errorTitle="Uputa:" error="Datum se unosi s točkom iza dana i mjeseca i BEZ točke iza godine" promptTitle="Uputa" prompt="Datum se unosi s točkom iza dana i mjeseca i BEZ točke iza godine" sqref="F25:G81 J25:K81" xr:uid="{00000000-0002-0000-0400-000000000000}">
      <formula1>44927</formula1>
      <formula2>73051</formula2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UPRAVA</vt:lpstr>
      <vt:lpstr>POM.-TEH.OSOBLJE</vt:lpstr>
      <vt:lpstr>ODJEL 0-7</vt:lpstr>
      <vt:lpstr>ODJEL 7-21</vt:lpstr>
      <vt:lpstr>ODJEL Organizirano stanov</vt:lpstr>
      <vt:lpstr>'POM.-TEH.OSOBLJE'!Podrucje_ispisa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Letilović</dc:creator>
  <cp:lastModifiedBy>Iva Polić Brčić</cp:lastModifiedBy>
  <cp:lastPrinted>2025-05-22T10:59:50Z</cp:lastPrinted>
  <dcterms:created xsi:type="dcterms:W3CDTF">2023-04-28T06:35:36Z</dcterms:created>
  <dcterms:modified xsi:type="dcterms:W3CDTF">2025-05-22T10:59:51Z</dcterms:modified>
</cp:coreProperties>
</file>